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0" yWindow="80" windowWidth="34800" windowHeight="18700" tabRatio="884" firstSheet="45" activeTab="58"/>
  </bookViews>
  <sheets>
    <sheet name="V35, V35 II, V35 Imola" sheetId="41" r:id="rId1"/>
    <sheet name="V35 III" sheetId="47" r:id="rId2"/>
    <sheet name="V35 C" sheetId="28" r:id="rId3"/>
    <sheet name="V35 Florida" sheetId="63" r:id="rId4"/>
    <sheet name="V35 GT (Trentacinque)" sheetId="64" r:id="rId5"/>
    <sheet name="V35 Imola II" sheetId="44" r:id="rId6"/>
    <sheet name="V35 TT, 350 NTX - 1" sheetId="65" r:id="rId7"/>
    <sheet name="V35 TT, 350 NTX - 2" sheetId="66" r:id="rId8"/>
    <sheet name="350 Nevada" sheetId="50" r:id="rId9"/>
    <sheet name="V50" sheetId="40" r:id="rId10"/>
    <sheet name="V50 C" sheetId="29" r:id="rId11"/>
    <sheet name="V50 Monza" sheetId="42" r:id="rId12"/>
    <sheet name="V50 Monza II" sheetId="45" r:id="rId13"/>
    <sheet name="V65, V65 SP, V65 GT" sheetId="43" r:id="rId14"/>
    <sheet name="V65 Lario" sheetId="46" r:id="rId15"/>
    <sheet name="V65 C, Florida" sheetId="49" r:id="rId16"/>
    <sheet name="V65 TT, 650 NTX" sheetId="67" r:id="rId17"/>
    <sheet name="V 75" sheetId="48" r:id="rId18"/>
    <sheet name="Nevada 750" sheetId="27" r:id="rId19"/>
    <sheet name="750 Targa, SP" sheetId="51" r:id="rId20"/>
    <sheet name="Breva 750IE" sheetId="26" r:id="rId21"/>
    <sheet name="Nevada 750IE" sheetId="30" r:id="rId22"/>
    <sheet name="V7 Classic-Café-Racer" sheetId="60" r:id="rId23"/>
    <sheet name="V7" sheetId="2" r:id="rId24"/>
    <sheet name="V7 Special &amp; Amb" sheetId="3" r:id="rId25"/>
    <sheet name="V7 Sport Telaio Rosso" sheetId="6" r:id="rId26"/>
    <sheet name="V7 Sport &amp; 750S" sheetId="7" r:id="rId27"/>
    <sheet name="850 T (1)" sheetId="23" r:id="rId28"/>
    <sheet name="Eldo, 850GT &amp; 850 T" sheetId="4" r:id="rId29"/>
    <sheet name="Eldo, 850GT &amp; 850-T (sidecar)" sheetId="5" r:id="rId30"/>
    <sheet name="Breva, Griso &amp; Norge 850" sheetId="38" r:id="rId31"/>
    <sheet name="V85 TT" sheetId="69" r:id="rId32"/>
    <sheet name="V9 Bobber-Roamer" sheetId="68" r:id="rId33"/>
    <sheet name="Bellagio" sheetId="55" r:id="rId34"/>
    <sheet name="Divers gros blocs" sheetId="8" r:id="rId35"/>
    <sheet name="Early Cal III Cruisers" sheetId="9" r:id="rId36"/>
    <sheet name="LeMans IV SE &amp; Late LeMans V" sheetId="16" r:id="rId37"/>
    <sheet name="Daytona" sheetId="32" r:id="rId38"/>
    <sheet name="Daytona RS (non Swiss)" sheetId="34" r:id="rId39"/>
    <sheet name="Daytona RS (Swiss)" sheetId="36" r:id="rId40"/>
    <sheet name="Centauro (non Swiss)" sheetId="35" r:id="rId41"/>
    <sheet name="Centauro (Swiss)" sheetId="21" r:id="rId42"/>
    <sheet name="Cal 1100, EV1997, S, J, St, Vtg" sheetId="10" r:id="rId43"/>
    <sheet name="Cal EV2001 et +" sheetId="52" r:id="rId44"/>
    <sheet name="1100 Sport Carb" sheetId="31" r:id="rId45"/>
    <sheet name="1100 Sport IE" sheetId="33" r:id="rId46"/>
    <sheet name="Quota 1100" sheetId="20" r:id="rId47"/>
    <sheet name="V11 Sport" sheetId="1" r:id="rId48"/>
    <sheet name="Breva 1100 IE" sheetId="22" r:id="rId49"/>
    <sheet name="1res Norge 1200 &amp; Griso 1100" sheetId="53" r:id="rId50"/>
    <sheet name="Breva, 2e Norge 1200,1200 Sport" sheetId="54" r:id="rId51"/>
    <sheet name="Griso 1200 8V" sheetId="56" r:id="rId52"/>
    <sheet name="Stelvio 1200 4V" sheetId="57" r:id="rId53"/>
    <sheet name="Stelvio 1200 8V" sheetId="61" r:id="rId54"/>
    <sheet name="Stelvio 1200 NTX" sheetId="59" r:id="rId55"/>
    <sheet name="1200 Sport 4V" sheetId="58" r:id="rId56"/>
    <sheet name="MGS 01" sheetId="25" r:id="rId57"/>
    <sheet name="California 1400" sheetId="62" r:id="rId58"/>
    <sheet name="V100 Mandello" sheetId="70" r:id="rId5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70" l="1"/>
  <c r="M12" i="70"/>
  <c r="N12" i="70"/>
  <c r="M22" i="70"/>
  <c r="M23" i="70"/>
  <c r="G23" i="70"/>
  <c r="G42" i="70"/>
  <c r="M11" i="70"/>
  <c r="N11" i="70"/>
  <c r="F23" i="70"/>
  <c r="F42" i="70"/>
  <c r="M10" i="70"/>
  <c r="N10" i="70"/>
  <c r="E23" i="70"/>
  <c r="E42" i="70"/>
  <c r="M9" i="70"/>
  <c r="N9" i="70"/>
  <c r="D23" i="70"/>
  <c r="D42" i="70"/>
  <c r="M8" i="70"/>
  <c r="N8" i="70"/>
  <c r="C23" i="70"/>
  <c r="C42" i="70"/>
  <c r="M7" i="70"/>
  <c r="N7" i="70"/>
  <c r="B23" i="70"/>
  <c r="B42" i="70"/>
  <c r="G22" i="70"/>
  <c r="G41" i="70"/>
  <c r="F22" i="70"/>
  <c r="F41" i="70"/>
  <c r="E22" i="70"/>
  <c r="E41" i="70"/>
  <c r="D22" i="70"/>
  <c r="D41" i="70"/>
  <c r="C22" i="70"/>
  <c r="C41" i="70"/>
  <c r="B22" i="70"/>
  <c r="B41" i="70"/>
  <c r="G21" i="70"/>
  <c r="G40" i="70"/>
  <c r="F21" i="70"/>
  <c r="F40" i="70"/>
  <c r="E21" i="70"/>
  <c r="E40" i="70"/>
  <c r="D21" i="70"/>
  <c r="D40" i="70"/>
  <c r="C21" i="70"/>
  <c r="C40" i="70"/>
  <c r="B21" i="70"/>
  <c r="B40" i="70"/>
  <c r="G20" i="70"/>
  <c r="G39" i="70"/>
  <c r="F20" i="70"/>
  <c r="F39" i="70"/>
  <c r="E20" i="70"/>
  <c r="E39" i="70"/>
  <c r="D20" i="70"/>
  <c r="D39" i="70"/>
  <c r="C20" i="70"/>
  <c r="C39" i="70"/>
  <c r="B20" i="70"/>
  <c r="B39" i="70"/>
  <c r="G19" i="70"/>
  <c r="G38" i="70"/>
  <c r="F19" i="70"/>
  <c r="F38" i="70"/>
  <c r="E19" i="70"/>
  <c r="E38" i="70"/>
  <c r="D19" i="70"/>
  <c r="D38" i="70"/>
  <c r="C19" i="70"/>
  <c r="C38" i="70"/>
  <c r="B19" i="70"/>
  <c r="B38" i="70"/>
  <c r="G18" i="70"/>
  <c r="G37" i="70"/>
  <c r="F18" i="70"/>
  <c r="F37" i="70"/>
  <c r="E18" i="70"/>
  <c r="E37" i="70"/>
  <c r="D18" i="70"/>
  <c r="D37" i="70"/>
  <c r="C18" i="70"/>
  <c r="C37" i="70"/>
  <c r="B18" i="70"/>
  <c r="B37" i="70"/>
  <c r="G17" i="70"/>
  <c r="G36" i="70"/>
  <c r="F17" i="70"/>
  <c r="F36" i="70"/>
  <c r="E17" i="70"/>
  <c r="E36" i="70"/>
  <c r="D17" i="70"/>
  <c r="D36" i="70"/>
  <c r="C17" i="70"/>
  <c r="C36" i="70"/>
  <c r="B17" i="70"/>
  <c r="B36" i="70"/>
  <c r="G16" i="70"/>
  <c r="G35" i="70"/>
  <c r="F16" i="70"/>
  <c r="F35" i="70"/>
  <c r="E16" i="70"/>
  <c r="E35" i="70"/>
  <c r="D16" i="70"/>
  <c r="D35" i="70"/>
  <c r="C16" i="70"/>
  <c r="C35" i="70"/>
  <c r="B16" i="70"/>
  <c r="B35" i="70"/>
  <c r="G15" i="70"/>
  <c r="G34" i="70"/>
  <c r="F15" i="70"/>
  <c r="F34" i="70"/>
  <c r="E15" i="70"/>
  <c r="E34" i="70"/>
  <c r="D15" i="70"/>
  <c r="D34" i="70"/>
  <c r="C15" i="70"/>
  <c r="C34" i="70"/>
  <c r="B15" i="70"/>
  <c r="B34" i="70"/>
  <c r="G14" i="70"/>
  <c r="G33" i="70"/>
  <c r="F14" i="70"/>
  <c r="F33" i="70"/>
  <c r="E14" i="70"/>
  <c r="E33" i="70"/>
  <c r="D14" i="70"/>
  <c r="D33" i="70"/>
  <c r="C14" i="70"/>
  <c r="C33" i="70"/>
  <c r="B14" i="70"/>
  <c r="B33" i="70"/>
  <c r="G13" i="70"/>
  <c r="G32" i="70"/>
  <c r="F13" i="70"/>
  <c r="F32" i="70"/>
  <c r="E13" i="70"/>
  <c r="E32" i="70"/>
  <c r="D13" i="70"/>
  <c r="D32" i="70"/>
  <c r="C13" i="70"/>
  <c r="C32" i="70"/>
  <c r="B13" i="70"/>
  <c r="B32" i="70"/>
  <c r="G12" i="70"/>
  <c r="G31" i="70"/>
  <c r="F12" i="70"/>
  <c r="F31" i="70"/>
  <c r="E12" i="70"/>
  <c r="E31" i="70"/>
  <c r="D12" i="70"/>
  <c r="D31" i="70"/>
  <c r="C12" i="70"/>
  <c r="C31" i="70"/>
  <c r="B12" i="70"/>
  <c r="B31" i="70"/>
  <c r="G11" i="70"/>
  <c r="G30" i="70"/>
  <c r="F11" i="70"/>
  <c r="F30" i="70"/>
  <c r="E11" i="70"/>
  <c r="E30" i="70"/>
  <c r="D11" i="70"/>
  <c r="D30" i="70"/>
  <c r="C11" i="70"/>
  <c r="C30" i="70"/>
  <c r="B11" i="70"/>
  <c r="B30" i="70"/>
  <c r="G10" i="70"/>
  <c r="G29" i="70"/>
  <c r="F10" i="70"/>
  <c r="F29" i="70"/>
  <c r="E10" i="70"/>
  <c r="E29" i="70"/>
  <c r="D10" i="70"/>
  <c r="D29" i="70"/>
  <c r="C10" i="70"/>
  <c r="C29" i="70"/>
  <c r="B10" i="70"/>
  <c r="B29" i="70"/>
  <c r="G9" i="70"/>
  <c r="G28" i="70"/>
  <c r="F9" i="70"/>
  <c r="F28" i="70"/>
  <c r="E9" i="70"/>
  <c r="E28" i="70"/>
  <c r="D9" i="70"/>
  <c r="D28" i="70"/>
  <c r="C9" i="70"/>
  <c r="C28" i="70"/>
  <c r="B9" i="70"/>
  <c r="B28" i="70"/>
  <c r="G8" i="70"/>
  <c r="G27" i="70"/>
  <c r="F8" i="70"/>
  <c r="F27" i="70"/>
  <c r="E8" i="70"/>
  <c r="E27" i="70"/>
  <c r="D8" i="70"/>
  <c r="D27" i="70"/>
  <c r="C8" i="70"/>
  <c r="C27" i="70"/>
  <c r="B8" i="70"/>
  <c r="B27" i="70"/>
  <c r="G7" i="70"/>
  <c r="G26" i="70"/>
  <c r="F7" i="70"/>
  <c r="F26" i="70"/>
  <c r="E7" i="70"/>
  <c r="E26" i="70"/>
  <c r="D7" i="70"/>
  <c r="D26" i="70"/>
  <c r="C7" i="70"/>
  <c r="C26" i="70"/>
  <c r="B7" i="70"/>
  <c r="B26" i="70"/>
  <c r="M13" i="70"/>
  <c r="L6" i="41"/>
  <c r="L7" i="41"/>
  <c r="M7" i="41"/>
  <c r="L22" i="41"/>
  <c r="L23" i="41"/>
  <c r="B7" i="41"/>
  <c r="L8" i="41"/>
  <c r="M8" i="41"/>
  <c r="C7" i="41"/>
  <c r="L9" i="41"/>
  <c r="M9" i="41"/>
  <c r="D7" i="41"/>
  <c r="L10" i="41"/>
  <c r="M10" i="41"/>
  <c r="E7" i="41"/>
  <c r="L11" i="41"/>
  <c r="M11" i="41"/>
  <c r="F7" i="41"/>
  <c r="B8" i="41"/>
  <c r="C8" i="41"/>
  <c r="D8" i="41"/>
  <c r="E8" i="41"/>
  <c r="F8" i="41"/>
  <c r="B9" i="41"/>
  <c r="C9" i="41"/>
  <c r="D9" i="41"/>
  <c r="E9" i="41"/>
  <c r="F9" i="41"/>
  <c r="B10" i="41"/>
  <c r="C10" i="41"/>
  <c r="D10" i="41"/>
  <c r="E10" i="41"/>
  <c r="F10" i="41"/>
  <c r="B11" i="41"/>
  <c r="C11" i="41"/>
  <c r="D11" i="41"/>
  <c r="E11" i="41"/>
  <c r="F11" i="41"/>
  <c r="B12" i="41"/>
  <c r="C12" i="41"/>
  <c r="D12" i="41"/>
  <c r="E12" i="41"/>
  <c r="F12" i="41"/>
  <c r="L12" i="41"/>
  <c r="B13" i="41"/>
  <c r="C13" i="41"/>
  <c r="D13" i="41"/>
  <c r="E13" i="41"/>
  <c r="F13" i="41"/>
  <c r="B14" i="41"/>
  <c r="C14" i="41"/>
  <c r="D14" i="41"/>
  <c r="E14" i="41"/>
  <c r="F14" i="41"/>
  <c r="B15" i="41"/>
  <c r="C15" i="41"/>
  <c r="D15" i="41"/>
  <c r="E15" i="41"/>
  <c r="F15" i="41"/>
  <c r="B16" i="41"/>
  <c r="C16" i="41"/>
  <c r="D16" i="41"/>
  <c r="E16" i="41"/>
  <c r="F16" i="41"/>
  <c r="B17" i="41"/>
  <c r="C17" i="41"/>
  <c r="D17" i="41"/>
  <c r="E17" i="41"/>
  <c r="F17" i="41"/>
  <c r="B18" i="41"/>
  <c r="C18" i="41"/>
  <c r="D18" i="41"/>
  <c r="E18" i="41"/>
  <c r="F18" i="41"/>
  <c r="B19" i="41"/>
  <c r="C19" i="41"/>
  <c r="D19" i="41"/>
  <c r="E19" i="41"/>
  <c r="F19" i="41"/>
  <c r="B26" i="41"/>
  <c r="C26" i="41"/>
  <c r="D26" i="41"/>
  <c r="E26" i="41"/>
  <c r="F26" i="41"/>
  <c r="B27" i="41"/>
  <c r="C27" i="41"/>
  <c r="D27" i="41"/>
  <c r="E27" i="41"/>
  <c r="F27" i="41"/>
  <c r="B28" i="41"/>
  <c r="C28" i="41"/>
  <c r="D28" i="41"/>
  <c r="E28" i="41"/>
  <c r="F28" i="41"/>
  <c r="B29" i="41"/>
  <c r="C29" i="41"/>
  <c r="D29" i="41"/>
  <c r="E29" i="41"/>
  <c r="F29" i="41"/>
  <c r="B30" i="41"/>
  <c r="C30" i="41"/>
  <c r="D30" i="41"/>
  <c r="E30" i="41"/>
  <c r="F30" i="41"/>
  <c r="B31" i="41"/>
  <c r="C31" i="41"/>
  <c r="D31" i="41"/>
  <c r="E31" i="41"/>
  <c r="F31" i="41"/>
  <c r="B32" i="41"/>
  <c r="C32" i="41"/>
  <c r="D32" i="41"/>
  <c r="E32" i="41"/>
  <c r="F32" i="41"/>
  <c r="B33" i="41"/>
  <c r="C33" i="41"/>
  <c r="D33" i="41"/>
  <c r="E33" i="41"/>
  <c r="F33" i="41"/>
  <c r="B34" i="41"/>
  <c r="C34" i="41"/>
  <c r="D34" i="41"/>
  <c r="E34" i="41"/>
  <c r="F34" i="41"/>
  <c r="B35" i="41"/>
  <c r="C35" i="41"/>
  <c r="D35" i="41"/>
  <c r="E35" i="41"/>
  <c r="F35" i="41"/>
  <c r="B36" i="41"/>
  <c r="C36" i="41"/>
  <c r="D36" i="41"/>
  <c r="E36" i="41"/>
  <c r="F36" i="41"/>
  <c r="B37" i="41"/>
  <c r="C37" i="41"/>
  <c r="D37" i="41"/>
  <c r="E37" i="41"/>
  <c r="F37" i="41"/>
  <c r="B38" i="41"/>
  <c r="C38" i="41"/>
  <c r="D38" i="41"/>
  <c r="E38" i="41"/>
  <c r="F38" i="41"/>
  <c r="L6" i="47"/>
  <c r="L7" i="47"/>
  <c r="M7" i="47"/>
  <c r="L22" i="47"/>
  <c r="L23" i="47"/>
  <c r="B7" i="47"/>
  <c r="L8" i="47"/>
  <c r="M8" i="47"/>
  <c r="C7" i="47"/>
  <c r="L9" i="47"/>
  <c r="M9" i="47"/>
  <c r="D7" i="47"/>
  <c r="L10" i="47"/>
  <c r="M10" i="47"/>
  <c r="E7" i="47"/>
  <c r="L11" i="47"/>
  <c r="M11" i="47"/>
  <c r="F7" i="47"/>
  <c r="B8" i="47"/>
  <c r="C8" i="47"/>
  <c r="D8" i="47"/>
  <c r="E8" i="47"/>
  <c r="F8" i="47"/>
  <c r="B9" i="47"/>
  <c r="C9" i="47"/>
  <c r="D9" i="47"/>
  <c r="E9" i="47"/>
  <c r="F9" i="47"/>
  <c r="B10" i="47"/>
  <c r="C10" i="47"/>
  <c r="D10" i="47"/>
  <c r="E10" i="47"/>
  <c r="F10" i="47"/>
  <c r="B11" i="47"/>
  <c r="C11" i="47"/>
  <c r="D11" i="47"/>
  <c r="E11" i="47"/>
  <c r="F11" i="47"/>
  <c r="B12" i="47"/>
  <c r="C12" i="47"/>
  <c r="D12" i="47"/>
  <c r="E12" i="47"/>
  <c r="F12" i="47"/>
  <c r="L12" i="47"/>
  <c r="B13" i="47"/>
  <c r="C13" i="47"/>
  <c r="D13" i="47"/>
  <c r="E13" i="47"/>
  <c r="F13" i="47"/>
  <c r="B14" i="47"/>
  <c r="C14" i="47"/>
  <c r="D14" i="47"/>
  <c r="E14" i="47"/>
  <c r="F14" i="47"/>
  <c r="B15" i="47"/>
  <c r="C15" i="47"/>
  <c r="D15" i="47"/>
  <c r="E15" i="47"/>
  <c r="F15" i="47"/>
  <c r="B16" i="47"/>
  <c r="C16" i="47"/>
  <c r="D16" i="47"/>
  <c r="E16" i="47"/>
  <c r="F16" i="47"/>
  <c r="B17" i="47"/>
  <c r="C17" i="47"/>
  <c r="D17" i="47"/>
  <c r="E17" i="47"/>
  <c r="F17" i="47"/>
  <c r="B18" i="47"/>
  <c r="C18" i="47"/>
  <c r="D18" i="47"/>
  <c r="E18" i="47"/>
  <c r="F18" i="47"/>
  <c r="B19" i="47"/>
  <c r="C19" i="47"/>
  <c r="D19" i="47"/>
  <c r="E19" i="47"/>
  <c r="F19" i="47"/>
  <c r="B26" i="47"/>
  <c r="C26" i="47"/>
  <c r="D26" i="47"/>
  <c r="E26" i="47"/>
  <c r="F26" i="47"/>
  <c r="B27" i="47"/>
  <c r="C27" i="47"/>
  <c r="D27" i="47"/>
  <c r="E27" i="47"/>
  <c r="F27" i="47"/>
  <c r="B28" i="47"/>
  <c r="C28" i="47"/>
  <c r="D28" i="47"/>
  <c r="E28" i="47"/>
  <c r="F28" i="47"/>
  <c r="B29" i="47"/>
  <c r="C29" i="47"/>
  <c r="D29" i="47"/>
  <c r="E29" i="47"/>
  <c r="F29" i="47"/>
  <c r="B30" i="47"/>
  <c r="C30" i="47"/>
  <c r="D30" i="47"/>
  <c r="E30" i="47"/>
  <c r="F30" i="47"/>
  <c r="B31" i="47"/>
  <c r="C31" i="47"/>
  <c r="D31" i="47"/>
  <c r="E31" i="47"/>
  <c r="F31" i="47"/>
  <c r="B32" i="47"/>
  <c r="C32" i="47"/>
  <c r="D32" i="47"/>
  <c r="E32" i="47"/>
  <c r="F32" i="47"/>
  <c r="B33" i="47"/>
  <c r="C33" i="47"/>
  <c r="D33" i="47"/>
  <c r="E33" i="47"/>
  <c r="F33" i="47"/>
  <c r="B34" i="47"/>
  <c r="C34" i="47"/>
  <c r="D34" i="47"/>
  <c r="E34" i="47"/>
  <c r="F34" i="47"/>
  <c r="B35" i="47"/>
  <c r="C35" i="47"/>
  <c r="D35" i="47"/>
  <c r="E35" i="47"/>
  <c r="F35" i="47"/>
  <c r="B36" i="47"/>
  <c r="C36" i="47"/>
  <c r="D36" i="47"/>
  <c r="E36" i="47"/>
  <c r="F36" i="47"/>
  <c r="B37" i="47"/>
  <c r="C37" i="47"/>
  <c r="D37" i="47"/>
  <c r="E37" i="47"/>
  <c r="F37" i="47"/>
  <c r="B38" i="47"/>
  <c r="C38" i="47"/>
  <c r="D38" i="47"/>
  <c r="E38" i="47"/>
  <c r="F38" i="47"/>
  <c r="L6" i="28"/>
  <c r="L7" i="28"/>
  <c r="M7" i="28"/>
  <c r="L22" i="28"/>
  <c r="L23" i="28"/>
  <c r="B7" i="28"/>
  <c r="L8" i="28"/>
  <c r="M8" i="28"/>
  <c r="C7" i="28"/>
  <c r="L9" i="28"/>
  <c r="M9" i="28"/>
  <c r="D7" i="28"/>
  <c r="L10" i="28"/>
  <c r="M10" i="28"/>
  <c r="E7" i="28"/>
  <c r="L11" i="28"/>
  <c r="M11" i="28"/>
  <c r="F7" i="28"/>
  <c r="B8" i="28"/>
  <c r="C8" i="28"/>
  <c r="D8" i="28"/>
  <c r="E8" i="28"/>
  <c r="F8" i="28"/>
  <c r="B9" i="28"/>
  <c r="C9" i="28"/>
  <c r="D9" i="28"/>
  <c r="E9" i="28"/>
  <c r="F9" i="28"/>
  <c r="B10" i="28"/>
  <c r="C10" i="28"/>
  <c r="D10" i="28"/>
  <c r="E10" i="28"/>
  <c r="F10" i="28"/>
  <c r="B11" i="28"/>
  <c r="C11" i="28"/>
  <c r="D11" i="28"/>
  <c r="E11" i="28"/>
  <c r="F11" i="28"/>
  <c r="B12" i="28"/>
  <c r="C12" i="28"/>
  <c r="D12" i="28"/>
  <c r="E12" i="28"/>
  <c r="F12" i="28"/>
  <c r="L12" i="28"/>
  <c r="B13" i="28"/>
  <c r="C13" i="28"/>
  <c r="D13" i="28"/>
  <c r="E13" i="28"/>
  <c r="F13" i="28"/>
  <c r="B14" i="28"/>
  <c r="C14" i="28"/>
  <c r="D14" i="28"/>
  <c r="E14" i="28"/>
  <c r="F14" i="28"/>
  <c r="B15" i="28"/>
  <c r="C15" i="28"/>
  <c r="D15" i="28"/>
  <c r="E15" i="28"/>
  <c r="F15" i="28"/>
  <c r="B16" i="28"/>
  <c r="C16" i="28"/>
  <c r="D16" i="28"/>
  <c r="E16" i="28"/>
  <c r="F16" i="28"/>
  <c r="B17" i="28"/>
  <c r="C17" i="28"/>
  <c r="D17" i="28"/>
  <c r="E17" i="28"/>
  <c r="F17" i="28"/>
  <c r="B18" i="28"/>
  <c r="C18" i="28"/>
  <c r="D18" i="28"/>
  <c r="E18" i="28"/>
  <c r="F18" i="28"/>
  <c r="B19" i="28"/>
  <c r="C19" i="28"/>
  <c r="D19" i="28"/>
  <c r="E19" i="28"/>
  <c r="F19" i="28"/>
  <c r="B26" i="28"/>
  <c r="C26" i="28"/>
  <c r="D26" i="28"/>
  <c r="E26" i="28"/>
  <c r="F26" i="28"/>
  <c r="B27" i="28"/>
  <c r="C27" i="28"/>
  <c r="D27" i="28"/>
  <c r="E27" i="28"/>
  <c r="F27" i="28"/>
  <c r="B28" i="28"/>
  <c r="C28" i="28"/>
  <c r="D28" i="28"/>
  <c r="E28" i="28"/>
  <c r="F28" i="28"/>
  <c r="B29" i="28"/>
  <c r="C29" i="28"/>
  <c r="D29" i="28"/>
  <c r="E29" i="28"/>
  <c r="F29" i="28"/>
  <c r="B30" i="28"/>
  <c r="C30" i="28"/>
  <c r="D30" i="28"/>
  <c r="E30" i="28"/>
  <c r="F30" i="28"/>
  <c r="B31" i="28"/>
  <c r="C31" i="28"/>
  <c r="D31" i="28"/>
  <c r="E31" i="28"/>
  <c r="F31" i="28"/>
  <c r="B32" i="28"/>
  <c r="C32" i="28"/>
  <c r="D32" i="28"/>
  <c r="E32" i="28"/>
  <c r="F32" i="28"/>
  <c r="B33" i="28"/>
  <c r="C33" i="28"/>
  <c r="D33" i="28"/>
  <c r="E33" i="28"/>
  <c r="F33" i="28"/>
  <c r="B34" i="28"/>
  <c r="C34" i="28"/>
  <c r="D34" i="28"/>
  <c r="E34" i="28"/>
  <c r="F34" i="28"/>
  <c r="B35" i="28"/>
  <c r="C35" i="28"/>
  <c r="D35" i="28"/>
  <c r="E35" i="28"/>
  <c r="F35" i="28"/>
  <c r="B36" i="28"/>
  <c r="C36" i="28"/>
  <c r="D36" i="28"/>
  <c r="E36" i="28"/>
  <c r="F36" i="28"/>
  <c r="B37" i="28"/>
  <c r="C37" i="28"/>
  <c r="D37" i="28"/>
  <c r="E37" i="28"/>
  <c r="F37" i="28"/>
  <c r="B38" i="28"/>
  <c r="C38" i="28"/>
  <c r="D38" i="28"/>
  <c r="E38" i="28"/>
  <c r="F38" i="28"/>
  <c r="L6" i="63"/>
  <c r="L7" i="63"/>
  <c r="M7" i="63"/>
  <c r="L22" i="63"/>
  <c r="L23" i="63"/>
  <c r="B7" i="63"/>
  <c r="L8" i="63"/>
  <c r="M8" i="63"/>
  <c r="C7" i="63"/>
  <c r="L9" i="63"/>
  <c r="M9" i="63"/>
  <c r="D7" i="63"/>
  <c r="L10" i="63"/>
  <c r="M10" i="63"/>
  <c r="E7" i="63"/>
  <c r="L11" i="63"/>
  <c r="M11" i="63"/>
  <c r="F7" i="63"/>
  <c r="B8" i="63"/>
  <c r="C8" i="63"/>
  <c r="D8" i="63"/>
  <c r="E8" i="63"/>
  <c r="F8" i="63"/>
  <c r="B9" i="63"/>
  <c r="C9" i="63"/>
  <c r="D9" i="63"/>
  <c r="E9" i="63"/>
  <c r="F9" i="63"/>
  <c r="B10" i="63"/>
  <c r="C10" i="63"/>
  <c r="D10" i="63"/>
  <c r="E10" i="63"/>
  <c r="F10" i="63"/>
  <c r="B11" i="63"/>
  <c r="C11" i="63"/>
  <c r="D11" i="63"/>
  <c r="E11" i="63"/>
  <c r="F11" i="63"/>
  <c r="B12" i="63"/>
  <c r="C12" i="63"/>
  <c r="D12" i="63"/>
  <c r="E12" i="63"/>
  <c r="F12" i="63"/>
  <c r="L12" i="63"/>
  <c r="B13" i="63"/>
  <c r="C13" i="63"/>
  <c r="D13" i="63"/>
  <c r="E13" i="63"/>
  <c r="F13" i="63"/>
  <c r="B14" i="63"/>
  <c r="C14" i="63"/>
  <c r="D14" i="63"/>
  <c r="E14" i="63"/>
  <c r="F14" i="63"/>
  <c r="B15" i="63"/>
  <c r="C15" i="63"/>
  <c r="D15" i="63"/>
  <c r="E15" i="63"/>
  <c r="F15" i="63"/>
  <c r="B16" i="63"/>
  <c r="C16" i="63"/>
  <c r="D16" i="63"/>
  <c r="E16" i="63"/>
  <c r="F16" i="63"/>
  <c r="B17" i="63"/>
  <c r="C17" i="63"/>
  <c r="D17" i="63"/>
  <c r="E17" i="63"/>
  <c r="F17" i="63"/>
  <c r="B18" i="63"/>
  <c r="C18" i="63"/>
  <c r="D18" i="63"/>
  <c r="E18" i="63"/>
  <c r="F18" i="63"/>
  <c r="B19" i="63"/>
  <c r="C19" i="63"/>
  <c r="D19" i="63"/>
  <c r="E19" i="63"/>
  <c r="F19" i="63"/>
  <c r="B26" i="63"/>
  <c r="C26" i="63"/>
  <c r="D26" i="63"/>
  <c r="E26" i="63"/>
  <c r="F26" i="63"/>
  <c r="B27" i="63"/>
  <c r="C27" i="63"/>
  <c r="D27" i="63"/>
  <c r="E27" i="63"/>
  <c r="F27" i="63"/>
  <c r="B28" i="63"/>
  <c r="C28" i="63"/>
  <c r="D28" i="63"/>
  <c r="E28" i="63"/>
  <c r="F28" i="63"/>
  <c r="B29" i="63"/>
  <c r="C29" i="63"/>
  <c r="D29" i="63"/>
  <c r="E29" i="63"/>
  <c r="F29" i="63"/>
  <c r="B30" i="63"/>
  <c r="C30" i="63"/>
  <c r="D30" i="63"/>
  <c r="E30" i="63"/>
  <c r="F30" i="63"/>
  <c r="B31" i="63"/>
  <c r="C31" i="63"/>
  <c r="D31" i="63"/>
  <c r="E31" i="63"/>
  <c r="F31" i="63"/>
  <c r="B32" i="63"/>
  <c r="C32" i="63"/>
  <c r="D32" i="63"/>
  <c r="E32" i="63"/>
  <c r="F32" i="63"/>
  <c r="B33" i="63"/>
  <c r="C33" i="63"/>
  <c r="D33" i="63"/>
  <c r="E33" i="63"/>
  <c r="F33" i="63"/>
  <c r="B34" i="63"/>
  <c r="C34" i="63"/>
  <c r="D34" i="63"/>
  <c r="E34" i="63"/>
  <c r="F34" i="63"/>
  <c r="B35" i="63"/>
  <c r="C35" i="63"/>
  <c r="D35" i="63"/>
  <c r="E35" i="63"/>
  <c r="F35" i="63"/>
  <c r="B36" i="63"/>
  <c r="C36" i="63"/>
  <c r="D36" i="63"/>
  <c r="E36" i="63"/>
  <c r="F36" i="63"/>
  <c r="B37" i="63"/>
  <c r="C37" i="63"/>
  <c r="D37" i="63"/>
  <c r="E37" i="63"/>
  <c r="F37" i="63"/>
  <c r="B38" i="63"/>
  <c r="C38" i="63"/>
  <c r="D38" i="63"/>
  <c r="E38" i="63"/>
  <c r="F38" i="63"/>
  <c r="L6" i="64"/>
  <c r="L7" i="64"/>
  <c r="M7" i="64"/>
  <c r="L22" i="64"/>
  <c r="L23" i="64"/>
  <c r="B7" i="64"/>
  <c r="L8" i="64"/>
  <c r="M8" i="64"/>
  <c r="C7" i="64"/>
  <c r="L9" i="64"/>
  <c r="M9" i="64"/>
  <c r="D7" i="64"/>
  <c r="L10" i="64"/>
  <c r="M10" i="64"/>
  <c r="E7" i="64"/>
  <c r="L11" i="64"/>
  <c r="M11" i="64"/>
  <c r="F7" i="64"/>
  <c r="B8" i="64"/>
  <c r="C8" i="64"/>
  <c r="D8" i="64"/>
  <c r="E8" i="64"/>
  <c r="F8" i="64"/>
  <c r="B9" i="64"/>
  <c r="C9" i="64"/>
  <c r="D9" i="64"/>
  <c r="E9" i="64"/>
  <c r="F9" i="64"/>
  <c r="B10" i="64"/>
  <c r="C10" i="64"/>
  <c r="D10" i="64"/>
  <c r="E10" i="64"/>
  <c r="F10" i="64"/>
  <c r="B11" i="64"/>
  <c r="C11" i="64"/>
  <c r="D11" i="64"/>
  <c r="E11" i="64"/>
  <c r="F11" i="64"/>
  <c r="B12" i="64"/>
  <c r="C12" i="64"/>
  <c r="D12" i="64"/>
  <c r="E12" i="64"/>
  <c r="F12" i="64"/>
  <c r="L12" i="64"/>
  <c r="B13" i="64"/>
  <c r="C13" i="64"/>
  <c r="D13" i="64"/>
  <c r="E13" i="64"/>
  <c r="F13" i="64"/>
  <c r="B14" i="64"/>
  <c r="C14" i="64"/>
  <c r="D14" i="64"/>
  <c r="E14" i="64"/>
  <c r="F14" i="64"/>
  <c r="B15" i="64"/>
  <c r="C15" i="64"/>
  <c r="D15" i="64"/>
  <c r="E15" i="64"/>
  <c r="F15" i="64"/>
  <c r="B16" i="64"/>
  <c r="C16" i="64"/>
  <c r="D16" i="64"/>
  <c r="E16" i="64"/>
  <c r="F16" i="64"/>
  <c r="B17" i="64"/>
  <c r="C17" i="64"/>
  <c r="D17" i="64"/>
  <c r="E17" i="64"/>
  <c r="F17" i="64"/>
  <c r="B18" i="64"/>
  <c r="C18" i="64"/>
  <c r="D18" i="64"/>
  <c r="E18" i="64"/>
  <c r="F18" i="64"/>
  <c r="B19" i="64"/>
  <c r="C19" i="64"/>
  <c r="D19" i="64"/>
  <c r="E19" i="64"/>
  <c r="F19" i="64"/>
  <c r="B26" i="64"/>
  <c r="C26" i="64"/>
  <c r="D26" i="64"/>
  <c r="E26" i="64"/>
  <c r="F26" i="64"/>
  <c r="B27" i="64"/>
  <c r="C27" i="64"/>
  <c r="D27" i="64"/>
  <c r="E27" i="64"/>
  <c r="F27" i="64"/>
  <c r="B28" i="64"/>
  <c r="C28" i="64"/>
  <c r="D28" i="64"/>
  <c r="E28" i="64"/>
  <c r="F28" i="64"/>
  <c r="B29" i="64"/>
  <c r="C29" i="64"/>
  <c r="D29" i="64"/>
  <c r="E29" i="64"/>
  <c r="F29" i="64"/>
  <c r="B30" i="64"/>
  <c r="C30" i="64"/>
  <c r="D30" i="64"/>
  <c r="E30" i="64"/>
  <c r="F30" i="64"/>
  <c r="B31" i="64"/>
  <c r="C31" i="64"/>
  <c r="D31" i="64"/>
  <c r="E31" i="64"/>
  <c r="F31" i="64"/>
  <c r="B32" i="64"/>
  <c r="C32" i="64"/>
  <c r="D32" i="64"/>
  <c r="E32" i="64"/>
  <c r="F32" i="64"/>
  <c r="B33" i="64"/>
  <c r="C33" i="64"/>
  <c r="D33" i="64"/>
  <c r="E33" i="64"/>
  <c r="F33" i="64"/>
  <c r="B34" i="64"/>
  <c r="C34" i="64"/>
  <c r="D34" i="64"/>
  <c r="E34" i="64"/>
  <c r="F34" i="64"/>
  <c r="B35" i="64"/>
  <c r="C35" i="64"/>
  <c r="D35" i="64"/>
  <c r="E35" i="64"/>
  <c r="F35" i="64"/>
  <c r="B36" i="64"/>
  <c r="C36" i="64"/>
  <c r="D36" i="64"/>
  <c r="E36" i="64"/>
  <c r="F36" i="64"/>
  <c r="B37" i="64"/>
  <c r="C37" i="64"/>
  <c r="D37" i="64"/>
  <c r="E37" i="64"/>
  <c r="F37" i="64"/>
  <c r="B38" i="64"/>
  <c r="C38" i="64"/>
  <c r="D38" i="64"/>
  <c r="E38" i="64"/>
  <c r="F38" i="64"/>
  <c r="L6" i="44"/>
  <c r="L7" i="44"/>
  <c r="M7" i="44"/>
  <c r="L22" i="44"/>
  <c r="L23" i="44"/>
  <c r="B7" i="44"/>
  <c r="L8" i="44"/>
  <c r="M8" i="44"/>
  <c r="C7" i="44"/>
  <c r="L9" i="44"/>
  <c r="M9" i="44"/>
  <c r="D7" i="44"/>
  <c r="L10" i="44"/>
  <c r="M10" i="44"/>
  <c r="E7" i="44"/>
  <c r="L11" i="44"/>
  <c r="M11" i="44"/>
  <c r="F7" i="44"/>
  <c r="B8" i="44"/>
  <c r="C8" i="44"/>
  <c r="D8" i="44"/>
  <c r="E8" i="44"/>
  <c r="F8" i="44"/>
  <c r="B9" i="44"/>
  <c r="C9" i="44"/>
  <c r="D9" i="44"/>
  <c r="E9" i="44"/>
  <c r="F9" i="44"/>
  <c r="B10" i="44"/>
  <c r="C10" i="44"/>
  <c r="D10" i="44"/>
  <c r="E10" i="44"/>
  <c r="F10" i="44"/>
  <c r="B11" i="44"/>
  <c r="C11" i="44"/>
  <c r="D11" i="44"/>
  <c r="E11" i="44"/>
  <c r="F11" i="44"/>
  <c r="B12" i="44"/>
  <c r="C12" i="44"/>
  <c r="D12" i="44"/>
  <c r="E12" i="44"/>
  <c r="F12" i="44"/>
  <c r="L12" i="44"/>
  <c r="B13" i="44"/>
  <c r="C13" i="44"/>
  <c r="D13" i="44"/>
  <c r="E13" i="44"/>
  <c r="F13" i="44"/>
  <c r="B14" i="44"/>
  <c r="C14" i="44"/>
  <c r="D14" i="44"/>
  <c r="E14" i="44"/>
  <c r="F14" i="44"/>
  <c r="B15" i="44"/>
  <c r="C15" i="44"/>
  <c r="D15" i="44"/>
  <c r="E15" i="44"/>
  <c r="F15" i="44"/>
  <c r="B16" i="44"/>
  <c r="C16" i="44"/>
  <c r="D16" i="44"/>
  <c r="E16" i="44"/>
  <c r="F16" i="44"/>
  <c r="B17" i="44"/>
  <c r="C17" i="44"/>
  <c r="D17" i="44"/>
  <c r="E17" i="44"/>
  <c r="F17" i="44"/>
  <c r="B18" i="44"/>
  <c r="C18" i="44"/>
  <c r="D18" i="44"/>
  <c r="E18" i="44"/>
  <c r="F18" i="44"/>
  <c r="B19" i="44"/>
  <c r="C19" i="44"/>
  <c r="D19" i="44"/>
  <c r="E19" i="44"/>
  <c r="F19" i="44"/>
  <c r="B26" i="44"/>
  <c r="C26" i="44"/>
  <c r="D26" i="44"/>
  <c r="E26" i="44"/>
  <c r="F26" i="44"/>
  <c r="B27" i="44"/>
  <c r="C27" i="44"/>
  <c r="D27" i="44"/>
  <c r="E27" i="44"/>
  <c r="F27" i="44"/>
  <c r="B28" i="44"/>
  <c r="C28" i="44"/>
  <c r="D28" i="44"/>
  <c r="E28" i="44"/>
  <c r="F28" i="44"/>
  <c r="B29" i="44"/>
  <c r="C29" i="44"/>
  <c r="D29" i="44"/>
  <c r="E29" i="44"/>
  <c r="F29" i="44"/>
  <c r="B30" i="44"/>
  <c r="C30" i="44"/>
  <c r="D30" i="44"/>
  <c r="E30" i="44"/>
  <c r="F30" i="44"/>
  <c r="B31" i="44"/>
  <c r="C31" i="44"/>
  <c r="D31" i="44"/>
  <c r="E31" i="44"/>
  <c r="F31" i="44"/>
  <c r="B32" i="44"/>
  <c r="C32" i="44"/>
  <c r="D32" i="44"/>
  <c r="E32" i="44"/>
  <c r="F32" i="44"/>
  <c r="B33" i="44"/>
  <c r="C33" i="44"/>
  <c r="D33" i="44"/>
  <c r="E33" i="44"/>
  <c r="F33" i="44"/>
  <c r="B34" i="44"/>
  <c r="C34" i="44"/>
  <c r="D34" i="44"/>
  <c r="E34" i="44"/>
  <c r="F34" i="44"/>
  <c r="B35" i="44"/>
  <c r="C35" i="44"/>
  <c r="D35" i="44"/>
  <c r="E35" i="44"/>
  <c r="F35" i="44"/>
  <c r="B36" i="44"/>
  <c r="C36" i="44"/>
  <c r="D36" i="44"/>
  <c r="E36" i="44"/>
  <c r="F36" i="44"/>
  <c r="B37" i="44"/>
  <c r="C37" i="44"/>
  <c r="D37" i="44"/>
  <c r="E37" i="44"/>
  <c r="F37" i="44"/>
  <c r="B38" i="44"/>
  <c r="C38" i="44"/>
  <c r="D38" i="44"/>
  <c r="E38" i="44"/>
  <c r="F38" i="44"/>
  <c r="L6" i="65"/>
  <c r="L7" i="65"/>
  <c r="M7" i="65"/>
  <c r="L22" i="65"/>
  <c r="L23" i="65"/>
  <c r="B7" i="65"/>
  <c r="L8" i="65"/>
  <c r="M8" i="65"/>
  <c r="C7" i="65"/>
  <c r="L9" i="65"/>
  <c r="M9" i="65"/>
  <c r="D7" i="65"/>
  <c r="L10" i="65"/>
  <c r="M10" i="65"/>
  <c r="E7" i="65"/>
  <c r="L11" i="65"/>
  <c r="M11" i="65"/>
  <c r="F7" i="65"/>
  <c r="B8" i="65"/>
  <c r="C8" i="65"/>
  <c r="D8" i="65"/>
  <c r="E8" i="65"/>
  <c r="F8" i="65"/>
  <c r="B9" i="65"/>
  <c r="C9" i="65"/>
  <c r="D9" i="65"/>
  <c r="E9" i="65"/>
  <c r="F9" i="65"/>
  <c r="B10" i="65"/>
  <c r="C10" i="65"/>
  <c r="D10" i="65"/>
  <c r="E10" i="65"/>
  <c r="F10" i="65"/>
  <c r="B11" i="65"/>
  <c r="C11" i="65"/>
  <c r="D11" i="65"/>
  <c r="E11" i="65"/>
  <c r="F11" i="65"/>
  <c r="B12" i="65"/>
  <c r="C12" i="65"/>
  <c r="D12" i="65"/>
  <c r="E12" i="65"/>
  <c r="F12" i="65"/>
  <c r="L12" i="65"/>
  <c r="B13" i="65"/>
  <c r="C13" i="65"/>
  <c r="D13" i="65"/>
  <c r="E13" i="65"/>
  <c r="F13" i="65"/>
  <c r="B14" i="65"/>
  <c r="C14" i="65"/>
  <c r="D14" i="65"/>
  <c r="E14" i="65"/>
  <c r="F14" i="65"/>
  <c r="B15" i="65"/>
  <c r="C15" i="65"/>
  <c r="D15" i="65"/>
  <c r="E15" i="65"/>
  <c r="F15" i="65"/>
  <c r="B16" i="65"/>
  <c r="C16" i="65"/>
  <c r="D16" i="65"/>
  <c r="E16" i="65"/>
  <c r="F16" i="65"/>
  <c r="B17" i="65"/>
  <c r="C17" i="65"/>
  <c r="D17" i="65"/>
  <c r="E17" i="65"/>
  <c r="F17" i="65"/>
  <c r="B18" i="65"/>
  <c r="C18" i="65"/>
  <c r="D18" i="65"/>
  <c r="E18" i="65"/>
  <c r="F18" i="65"/>
  <c r="B19" i="65"/>
  <c r="C19" i="65"/>
  <c r="D19" i="65"/>
  <c r="E19" i="65"/>
  <c r="F19" i="65"/>
  <c r="B26" i="65"/>
  <c r="C26" i="65"/>
  <c r="D26" i="65"/>
  <c r="E26" i="65"/>
  <c r="F26" i="65"/>
  <c r="B27" i="65"/>
  <c r="C27" i="65"/>
  <c r="D27" i="65"/>
  <c r="E27" i="65"/>
  <c r="F27" i="65"/>
  <c r="B28" i="65"/>
  <c r="C28" i="65"/>
  <c r="D28" i="65"/>
  <c r="E28" i="65"/>
  <c r="F28" i="65"/>
  <c r="B29" i="65"/>
  <c r="C29" i="65"/>
  <c r="D29" i="65"/>
  <c r="E29" i="65"/>
  <c r="F29" i="65"/>
  <c r="B30" i="65"/>
  <c r="C30" i="65"/>
  <c r="D30" i="65"/>
  <c r="E30" i="65"/>
  <c r="F30" i="65"/>
  <c r="B31" i="65"/>
  <c r="C31" i="65"/>
  <c r="D31" i="65"/>
  <c r="E31" i="65"/>
  <c r="F31" i="65"/>
  <c r="B32" i="65"/>
  <c r="C32" i="65"/>
  <c r="D32" i="65"/>
  <c r="E32" i="65"/>
  <c r="F32" i="65"/>
  <c r="B33" i="65"/>
  <c r="C33" i="65"/>
  <c r="D33" i="65"/>
  <c r="E33" i="65"/>
  <c r="F33" i="65"/>
  <c r="B34" i="65"/>
  <c r="C34" i="65"/>
  <c r="D34" i="65"/>
  <c r="E34" i="65"/>
  <c r="F34" i="65"/>
  <c r="B35" i="65"/>
  <c r="C35" i="65"/>
  <c r="D35" i="65"/>
  <c r="E35" i="65"/>
  <c r="F35" i="65"/>
  <c r="B36" i="65"/>
  <c r="C36" i="65"/>
  <c r="D36" i="65"/>
  <c r="E36" i="65"/>
  <c r="F36" i="65"/>
  <c r="B37" i="65"/>
  <c r="C37" i="65"/>
  <c r="D37" i="65"/>
  <c r="E37" i="65"/>
  <c r="F37" i="65"/>
  <c r="B38" i="65"/>
  <c r="C38" i="65"/>
  <c r="D38" i="65"/>
  <c r="E38" i="65"/>
  <c r="F38" i="65"/>
  <c r="L6" i="66"/>
  <c r="L7" i="66"/>
  <c r="M7" i="66"/>
  <c r="L22" i="66"/>
  <c r="L23" i="66"/>
  <c r="B7" i="66"/>
  <c r="L8" i="66"/>
  <c r="M8" i="66"/>
  <c r="C7" i="66"/>
  <c r="L9" i="66"/>
  <c r="M9" i="66"/>
  <c r="D7" i="66"/>
  <c r="L10" i="66"/>
  <c r="M10" i="66"/>
  <c r="E7" i="66"/>
  <c r="L11" i="66"/>
  <c r="M11" i="66"/>
  <c r="F7" i="66"/>
  <c r="B8" i="66"/>
  <c r="C8" i="66"/>
  <c r="D8" i="66"/>
  <c r="E8" i="66"/>
  <c r="F8" i="66"/>
  <c r="B9" i="66"/>
  <c r="C9" i="66"/>
  <c r="D9" i="66"/>
  <c r="E9" i="66"/>
  <c r="F9" i="66"/>
  <c r="B10" i="66"/>
  <c r="C10" i="66"/>
  <c r="D10" i="66"/>
  <c r="E10" i="66"/>
  <c r="F10" i="66"/>
  <c r="B11" i="66"/>
  <c r="C11" i="66"/>
  <c r="D11" i="66"/>
  <c r="E11" i="66"/>
  <c r="F11" i="66"/>
  <c r="B12" i="66"/>
  <c r="C12" i="66"/>
  <c r="D12" i="66"/>
  <c r="E12" i="66"/>
  <c r="F12" i="66"/>
  <c r="L12" i="66"/>
  <c r="B13" i="66"/>
  <c r="C13" i="66"/>
  <c r="D13" i="66"/>
  <c r="E13" i="66"/>
  <c r="F13" i="66"/>
  <c r="B14" i="66"/>
  <c r="C14" i="66"/>
  <c r="D14" i="66"/>
  <c r="E14" i="66"/>
  <c r="F14" i="66"/>
  <c r="B15" i="66"/>
  <c r="C15" i="66"/>
  <c r="D15" i="66"/>
  <c r="E15" i="66"/>
  <c r="F15" i="66"/>
  <c r="B16" i="66"/>
  <c r="C16" i="66"/>
  <c r="D16" i="66"/>
  <c r="E16" i="66"/>
  <c r="F16" i="66"/>
  <c r="B17" i="66"/>
  <c r="C17" i="66"/>
  <c r="D17" i="66"/>
  <c r="E17" i="66"/>
  <c r="F17" i="66"/>
  <c r="B18" i="66"/>
  <c r="C18" i="66"/>
  <c r="D18" i="66"/>
  <c r="E18" i="66"/>
  <c r="F18" i="66"/>
  <c r="B19" i="66"/>
  <c r="C19" i="66"/>
  <c r="D19" i="66"/>
  <c r="E19" i="66"/>
  <c r="F19" i="66"/>
  <c r="B26" i="66"/>
  <c r="C26" i="66"/>
  <c r="D26" i="66"/>
  <c r="E26" i="66"/>
  <c r="F26" i="66"/>
  <c r="B27" i="66"/>
  <c r="C27" i="66"/>
  <c r="D27" i="66"/>
  <c r="E27" i="66"/>
  <c r="F27" i="66"/>
  <c r="B28" i="66"/>
  <c r="C28" i="66"/>
  <c r="D28" i="66"/>
  <c r="E28" i="66"/>
  <c r="F28" i="66"/>
  <c r="B29" i="66"/>
  <c r="C29" i="66"/>
  <c r="D29" i="66"/>
  <c r="E29" i="66"/>
  <c r="F29" i="66"/>
  <c r="B30" i="66"/>
  <c r="C30" i="66"/>
  <c r="D30" i="66"/>
  <c r="E30" i="66"/>
  <c r="F30" i="66"/>
  <c r="B31" i="66"/>
  <c r="C31" i="66"/>
  <c r="D31" i="66"/>
  <c r="E31" i="66"/>
  <c r="F31" i="66"/>
  <c r="B32" i="66"/>
  <c r="C32" i="66"/>
  <c r="D32" i="66"/>
  <c r="E32" i="66"/>
  <c r="F32" i="66"/>
  <c r="B33" i="66"/>
  <c r="C33" i="66"/>
  <c r="D33" i="66"/>
  <c r="E33" i="66"/>
  <c r="F33" i="66"/>
  <c r="B34" i="66"/>
  <c r="C34" i="66"/>
  <c r="D34" i="66"/>
  <c r="E34" i="66"/>
  <c r="F34" i="66"/>
  <c r="B35" i="66"/>
  <c r="C35" i="66"/>
  <c r="D35" i="66"/>
  <c r="E35" i="66"/>
  <c r="F35" i="66"/>
  <c r="B36" i="66"/>
  <c r="C36" i="66"/>
  <c r="D36" i="66"/>
  <c r="E36" i="66"/>
  <c r="F36" i="66"/>
  <c r="B37" i="66"/>
  <c r="C37" i="66"/>
  <c r="D37" i="66"/>
  <c r="E37" i="66"/>
  <c r="F37" i="66"/>
  <c r="B38" i="66"/>
  <c r="C38" i="66"/>
  <c r="D38" i="66"/>
  <c r="E38" i="66"/>
  <c r="F38" i="66"/>
  <c r="L6" i="50"/>
  <c r="L7" i="50"/>
  <c r="M7" i="50"/>
  <c r="L22" i="50"/>
  <c r="L23" i="50"/>
  <c r="B7" i="50"/>
  <c r="L8" i="50"/>
  <c r="M8" i="50"/>
  <c r="C7" i="50"/>
  <c r="L9" i="50"/>
  <c r="M9" i="50"/>
  <c r="D7" i="50"/>
  <c r="L10" i="50"/>
  <c r="M10" i="50"/>
  <c r="E7" i="50"/>
  <c r="L11" i="50"/>
  <c r="M11" i="50"/>
  <c r="F7" i="50"/>
  <c r="B8" i="50"/>
  <c r="C8" i="50"/>
  <c r="D8" i="50"/>
  <c r="E8" i="50"/>
  <c r="F8" i="50"/>
  <c r="B9" i="50"/>
  <c r="C9" i="50"/>
  <c r="D9" i="50"/>
  <c r="E9" i="50"/>
  <c r="F9" i="50"/>
  <c r="B10" i="50"/>
  <c r="C10" i="50"/>
  <c r="D10" i="50"/>
  <c r="E10" i="50"/>
  <c r="F10" i="50"/>
  <c r="B11" i="50"/>
  <c r="C11" i="50"/>
  <c r="D11" i="50"/>
  <c r="E11" i="50"/>
  <c r="F11" i="50"/>
  <c r="B12" i="50"/>
  <c r="C12" i="50"/>
  <c r="D12" i="50"/>
  <c r="E12" i="50"/>
  <c r="F12" i="50"/>
  <c r="L12" i="50"/>
  <c r="B13" i="50"/>
  <c r="C13" i="50"/>
  <c r="D13" i="50"/>
  <c r="E13" i="50"/>
  <c r="F13" i="50"/>
  <c r="B14" i="50"/>
  <c r="C14" i="50"/>
  <c r="D14" i="50"/>
  <c r="E14" i="50"/>
  <c r="F14" i="50"/>
  <c r="B15" i="50"/>
  <c r="C15" i="50"/>
  <c r="D15" i="50"/>
  <c r="E15" i="50"/>
  <c r="F15" i="50"/>
  <c r="B16" i="50"/>
  <c r="C16" i="50"/>
  <c r="D16" i="50"/>
  <c r="E16" i="50"/>
  <c r="F16" i="50"/>
  <c r="B17" i="50"/>
  <c r="C17" i="50"/>
  <c r="D17" i="50"/>
  <c r="E17" i="50"/>
  <c r="F17" i="50"/>
  <c r="B18" i="50"/>
  <c r="C18" i="50"/>
  <c r="D18" i="50"/>
  <c r="E18" i="50"/>
  <c r="F18" i="50"/>
  <c r="B19" i="50"/>
  <c r="C19" i="50"/>
  <c r="D19" i="50"/>
  <c r="E19" i="50"/>
  <c r="F19" i="50"/>
  <c r="B26" i="50"/>
  <c r="C26" i="50"/>
  <c r="D26" i="50"/>
  <c r="E26" i="50"/>
  <c r="F26" i="50"/>
  <c r="B27" i="50"/>
  <c r="C27" i="50"/>
  <c r="D27" i="50"/>
  <c r="E27" i="50"/>
  <c r="F27" i="50"/>
  <c r="B28" i="50"/>
  <c r="C28" i="50"/>
  <c r="D28" i="50"/>
  <c r="E28" i="50"/>
  <c r="F28" i="50"/>
  <c r="B29" i="50"/>
  <c r="C29" i="50"/>
  <c r="D29" i="50"/>
  <c r="E29" i="50"/>
  <c r="F29" i="50"/>
  <c r="B30" i="50"/>
  <c r="C30" i="50"/>
  <c r="D30" i="50"/>
  <c r="E30" i="50"/>
  <c r="F30" i="50"/>
  <c r="B31" i="50"/>
  <c r="C31" i="50"/>
  <c r="D31" i="50"/>
  <c r="E31" i="50"/>
  <c r="F31" i="50"/>
  <c r="B32" i="50"/>
  <c r="C32" i="50"/>
  <c r="D32" i="50"/>
  <c r="E32" i="50"/>
  <c r="F32" i="50"/>
  <c r="B33" i="50"/>
  <c r="C33" i="50"/>
  <c r="D33" i="50"/>
  <c r="E33" i="50"/>
  <c r="F33" i="50"/>
  <c r="B34" i="50"/>
  <c r="C34" i="50"/>
  <c r="D34" i="50"/>
  <c r="E34" i="50"/>
  <c r="F34" i="50"/>
  <c r="B35" i="50"/>
  <c r="C35" i="50"/>
  <c r="D35" i="50"/>
  <c r="E35" i="50"/>
  <c r="F35" i="50"/>
  <c r="B36" i="50"/>
  <c r="C36" i="50"/>
  <c r="D36" i="50"/>
  <c r="E36" i="50"/>
  <c r="F36" i="50"/>
  <c r="B37" i="50"/>
  <c r="C37" i="50"/>
  <c r="D37" i="50"/>
  <c r="E37" i="50"/>
  <c r="F37" i="50"/>
  <c r="B38" i="50"/>
  <c r="C38" i="50"/>
  <c r="D38" i="50"/>
  <c r="E38" i="50"/>
  <c r="F38" i="50"/>
  <c r="L6" i="40"/>
  <c r="L7" i="40"/>
  <c r="M7" i="40"/>
  <c r="L22" i="40"/>
  <c r="L23" i="40"/>
  <c r="B7" i="40"/>
  <c r="L8" i="40"/>
  <c r="M8" i="40"/>
  <c r="C7" i="40"/>
  <c r="L9" i="40"/>
  <c r="M9" i="40"/>
  <c r="D7" i="40"/>
  <c r="L10" i="40"/>
  <c r="M10" i="40"/>
  <c r="E7" i="40"/>
  <c r="L11" i="40"/>
  <c r="M11" i="40"/>
  <c r="F7" i="40"/>
  <c r="B8" i="40"/>
  <c r="C8" i="40"/>
  <c r="D8" i="40"/>
  <c r="E8" i="40"/>
  <c r="F8" i="40"/>
  <c r="B9" i="40"/>
  <c r="C9" i="40"/>
  <c r="D9" i="40"/>
  <c r="E9" i="40"/>
  <c r="F9" i="40"/>
  <c r="B10" i="40"/>
  <c r="C10" i="40"/>
  <c r="D10" i="40"/>
  <c r="E10" i="40"/>
  <c r="F10" i="40"/>
  <c r="B11" i="40"/>
  <c r="C11" i="40"/>
  <c r="D11" i="40"/>
  <c r="E11" i="40"/>
  <c r="F11" i="40"/>
  <c r="B12" i="40"/>
  <c r="C12" i="40"/>
  <c r="D12" i="40"/>
  <c r="E12" i="40"/>
  <c r="F12" i="40"/>
  <c r="L12" i="40"/>
  <c r="B13" i="40"/>
  <c r="C13" i="40"/>
  <c r="D13" i="40"/>
  <c r="E13" i="40"/>
  <c r="F13" i="40"/>
  <c r="B14" i="40"/>
  <c r="C14" i="40"/>
  <c r="D14" i="40"/>
  <c r="E14" i="40"/>
  <c r="F14" i="40"/>
  <c r="B15" i="40"/>
  <c r="C15" i="40"/>
  <c r="D15" i="40"/>
  <c r="E15" i="40"/>
  <c r="F15" i="40"/>
  <c r="B16" i="40"/>
  <c r="C16" i="40"/>
  <c r="D16" i="40"/>
  <c r="E16" i="40"/>
  <c r="F16" i="40"/>
  <c r="B17" i="40"/>
  <c r="C17" i="40"/>
  <c r="D17" i="40"/>
  <c r="E17" i="40"/>
  <c r="F17" i="40"/>
  <c r="B18" i="40"/>
  <c r="C18" i="40"/>
  <c r="D18" i="40"/>
  <c r="E18" i="40"/>
  <c r="F18" i="40"/>
  <c r="B19" i="40"/>
  <c r="C19" i="40"/>
  <c r="D19" i="40"/>
  <c r="E19" i="40"/>
  <c r="F19" i="40"/>
  <c r="B26" i="40"/>
  <c r="C26" i="40"/>
  <c r="D26" i="40"/>
  <c r="E26" i="40"/>
  <c r="F26" i="40"/>
  <c r="B27" i="40"/>
  <c r="C27" i="40"/>
  <c r="D27" i="40"/>
  <c r="E27" i="40"/>
  <c r="F27" i="40"/>
  <c r="B28" i="40"/>
  <c r="C28" i="40"/>
  <c r="D28" i="40"/>
  <c r="E28" i="40"/>
  <c r="F28" i="40"/>
  <c r="B29" i="40"/>
  <c r="C29" i="40"/>
  <c r="D29" i="40"/>
  <c r="E29" i="40"/>
  <c r="F29" i="40"/>
  <c r="B30" i="40"/>
  <c r="C30" i="40"/>
  <c r="D30" i="40"/>
  <c r="E30" i="40"/>
  <c r="F30" i="40"/>
  <c r="B31" i="40"/>
  <c r="C31" i="40"/>
  <c r="D31" i="40"/>
  <c r="E31" i="40"/>
  <c r="F31" i="40"/>
  <c r="B32" i="40"/>
  <c r="C32" i="40"/>
  <c r="D32" i="40"/>
  <c r="E32" i="40"/>
  <c r="F32" i="40"/>
  <c r="B33" i="40"/>
  <c r="C33" i="40"/>
  <c r="D33" i="40"/>
  <c r="E33" i="40"/>
  <c r="F33" i="40"/>
  <c r="B34" i="40"/>
  <c r="C34" i="40"/>
  <c r="D34" i="40"/>
  <c r="E34" i="40"/>
  <c r="F34" i="40"/>
  <c r="B35" i="40"/>
  <c r="C35" i="40"/>
  <c r="D35" i="40"/>
  <c r="E35" i="40"/>
  <c r="F35" i="40"/>
  <c r="B36" i="40"/>
  <c r="C36" i="40"/>
  <c r="D36" i="40"/>
  <c r="E36" i="40"/>
  <c r="F36" i="40"/>
  <c r="B37" i="40"/>
  <c r="C37" i="40"/>
  <c r="D37" i="40"/>
  <c r="E37" i="40"/>
  <c r="F37" i="40"/>
  <c r="B38" i="40"/>
  <c r="C38" i="40"/>
  <c r="D38" i="40"/>
  <c r="E38" i="40"/>
  <c r="F38" i="40"/>
  <c r="L6" i="29"/>
  <c r="L7" i="29"/>
  <c r="M7" i="29"/>
  <c r="L22" i="29"/>
  <c r="L23" i="29"/>
  <c r="B7" i="29"/>
  <c r="L8" i="29"/>
  <c r="M8" i="29"/>
  <c r="C7" i="29"/>
  <c r="L9" i="29"/>
  <c r="M9" i="29"/>
  <c r="D7" i="29"/>
  <c r="L10" i="29"/>
  <c r="M10" i="29"/>
  <c r="E7" i="29"/>
  <c r="L11" i="29"/>
  <c r="M11" i="29"/>
  <c r="F7" i="29"/>
  <c r="B8" i="29"/>
  <c r="C8" i="29"/>
  <c r="D8" i="29"/>
  <c r="E8" i="29"/>
  <c r="F8" i="29"/>
  <c r="B9" i="29"/>
  <c r="C9" i="29"/>
  <c r="D9" i="29"/>
  <c r="E9" i="29"/>
  <c r="F9" i="29"/>
  <c r="B10" i="29"/>
  <c r="C10" i="29"/>
  <c r="D10" i="29"/>
  <c r="E10" i="29"/>
  <c r="F10" i="29"/>
  <c r="B11" i="29"/>
  <c r="C11" i="29"/>
  <c r="D11" i="29"/>
  <c r="E11" i="29"/>
  <c r="F11" i="29"/>
  <c r="B12" i="29"/>
  <c r="C12" i="29"/>
  <c r="D12" i="29"/>
  <c r="E12" i="29"/>
  <c r="F12" i="29"/>
  <c r="L12" i="29"/>
  <c r="B13" i="29"/>
  <c r="C13" i="29"/>
  <c r="D13" i="29"/>
  <c r="E13" i="29"/>
  <c r="F13" i="29"/>
  <c r="B14" i="29"/>
  <c r="C14" i="29"/>
  <c r="D14" i="29"/>
  <c r="E14" i="29"/>
  <c r="F14" i="29"/>
  <c r="B15" i="29"/>
  <c r="C15" i="29"/>
  <c r="D15" i="29"/>
  <c r="E15" i="29"/>
  <c r="F15" i="29"/>
  <c r="B16" i="29"/>
  <c r="C16" i="29"/>
  <c r="D16" i="29"/>
  <c r="E16" i="29"/>
  <c r="F16" i="29"/>
  <c r="B17" i="29"/>
  <c r="C17" i="29"/>
  <c r="D17" i="29"/>
  <c r="E17" i="29"/>
  <c r="F17" i="29"/>
  <c r="B18" i="29"/>
  <c r="C18" i="29"/>
  <c r="D18" i="29"/>
  <c r="E18" i="29"/>
  <c r="F18" i="29"/>
  <c r="B19" i="29"/>
  <c r="C19" i="29"/>
  <c r="D19" i="29"/>
  <c r="E19" i="29"/>
  <c r="F19" i="29"/>
  <c r="B26" i="29"/>
  <c r="C26" i="29"/>
  <c r="D26" i="29"/>
  <c r="E26" i="29"/>
  <c r="F26" i="29"/>
  <c r="B27" i="29"/>
  <c r="C27" i="29"/>
  <c r="D27" i="29"/>
  <c r="E27" i="29"/>
  <c r="F27" i="29"/>
  <c r="B28" i="29"/>
  <c r="C28" i="29"/>
  <c r="D28" i="29"/>
  <c r="E28" i="29"/>
  <c r="F28" i="29"/>
  <c r="B29" i="29"/>
  <c r="C29" i="29"/>
  <c r="D29" i="29"/>
  <c r="E29" i="29"/>
  <c r="F29" i="29"/>
  <c r="B30" i="29"/>
  <c r="C30" i="29"/>
  <c r="D30" i="29"/>
  <c r="E30" i="29"/>
  <c r="F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F33" i="29"/>
  <c r="B34" i="29"/>
  <c r="C34" i="29"/>
  <c r="D34" i="29"/>
  <c r="E34" i="29"/>
  <c r="F34" i="29"/>
  <c r="B35" i="29"/>
  <c r="C35" i="29"/>
  <c r="D35" i="29"/>
  <c r="E35" i="29"/>
  <c r="F35" i="29"/>
  <c r="B36" i="29"/>
  <c r="C36" i="29"/>
  <c r="D36" i="29"/>
  <c r="E36" i="29"/>
  <c r="F36" i="29"/>
  <c r="B37" i="29"/>
  <c r="C37" i="29"/>
  <c r="D37" i="29"/>
  <c r="E37" i="29"/>
  <c r="F37" i="29"/>
  <c r="B38" i="29"/>
  <c r="C38" i="29"/>
  <c r="D38" i="29"/>
  <c r="E38" i="29"/>
  <c r="F38" i="29"/>
  <c r="L6" i="42"/>
  <c r="L7" i="42"/>
  <c r="M7" i="42"/>
  <c r="L22" i="42"/>
  <c r="L23" i="42"/>
  <c r="B7" i="42"/>
  <c r="L8" i="42"/>
  <c r="M8" i="42"/>
  <c r="C7" i="42"/>
  <c r="L9" i="42"/>
  <c r="M9" i="42"/>
  <c r="D7" i="42"/>
  <c r="L10" i="42"/>
  <c r="M10" i="42"/>
  <c r="E7" i="42"/>
  <c r="L11" i="42"/>
  <c r="M11" i="42"/>
  <c r="F7" i="42"/>
  <c r="B8" i="42"/>
  <c r="C8" i="42"/>
  <c r="D8" i="42"/>
  <c r="E8" i="42"/>
  <c r="F8" i="42"/>
  <c r="B9" i="42"/>
  <c r="C9" i="42"/>
  <c r="D9" i="42"/>
  <c r="E9" i="42"/>
  <c r="F9" i="42"/>
  <c r="B10" i="42"/>
  <c r="C10" i="42"/>
  <c r="D10" i="42"/>
  <c r="E10" i="42"/>
  <c r="F10" i="42"/>
  <c r="B11" i="42"/>
  <c r="C11" i="42"/>
  <c r="D11" i="42"/>
  <c r="E11" i="42"/>
  <c r="F11" i="42"/>
  <c r="B12" i="42"/>
  <c r="C12" i="42"/>
  <c r="D12" i="42"/>
  <c r="E12" i="42"/>
  <c r="F12" i="42"/>
  <c r="L12" i="42"/>
  <c r="B13" i="42"/>
  <c r="C13" i="42"/>
  <c r="D13" i="42"/>
  <c r="E13" i="42"/>
  <c r="F13" i="42"/>
  <c r="B14" i="42"/>
  <c r="C14" i="42"/>
  <c r="D14" i="42"/>
  <c r="E14" i="42"/>
  <c r="F14" i="42"/>
  <c r="B15" i="42"/>
  <c r="C15" i="42"/>
  <c r="D15" i="42"/>
  <c r="E15" i="42"/>
  <c r="F15" i="42"/>
  <c r="B16" i="42"/>
  <c r="C16" i="42"/>
  <c r="D16" i="42"/>
  <c r="E16" i="42"/>
  <c r="F16" i="42"/>
  <c r="B17" i="42"/>
  <c r="C17" i="42"/>
  <c r="D17" i="42"/>
  <c r="E17" i="42"/>
  <c r="F17" i="42"/>
  <c r="B18" i="42"/>
  <c r="C18" i="42"/>
  <c r="D18" i="42"/>
  <c r="E18" i="42"/>
  <c r="F18" i="42"/>
  <c r="B19" i="42"/>
  <c r="C19" i="42"/>
  <c r="D19" i="42"/>
  <c r="E19" i="42"/>
  <c r="F19" i="42"/>
  <c r="B26" i="42"/>
  <c r="C26" i="42"/>
  <c r="D26" i="42"/>
  <c r="E26" i="42"/>
  <c r="F26" i="42"/>
  <c r="B27" i="42"/>
  <c r="C27" i="42"/>
  <c r="D27" i="42"/>
  <c r="E27" i="42"/>
  <c r="F27" i="42"/>
  <c r="B28" i="42"/>
  <c r="C28" i="42"/>
  <c r="D28" i="42"/>
  <c r="E28" i="42"/>
  <c r="F28" i="42"/>
  <c r="B29" i="42"/>
  <c r="C29" i="42"/>
  <c r="D29" i="42"/>
  <c r="E29" i="42"/>
  <c r="F29" i="42"/>
  <c r="B30" i="42"/>
  <c r="C30" i="42"/>
  <c r="D30" i="42"/>
  <c r="E30" i="42"/>
  <c r="F30" i="42"/>
  <c r="B31" i="42"/>
  <c r="C31" i="42"/>
  <c r="D31" i="42"/>
  <c r="E31" i="42"/>
  <c r="F31" i="42"/>
  <c r="B32" i="42"/>
  <c r="C32" i="42"/>
  <c r="D32" i="42"/>
  <c r="E32" i="42"/>
  <c r="F32" i="42"/>
  <c r="B33" i="42"/>
  <c r="C33" i="42"/>
  <c r="D33" i="42"/>
  <c r="E33" i="42"/>
  <c r="F33" i="42"/>
  <c r="B34" i="42"/>
  <c r="C34" i="42"/>
  <c r="D34" i="42"/>
  <c r="E34" i="42"/>
  <c r="F34" i="42"/>
  <c r="B35" i="42"/>
  <c r="C35" i="42"/>
  <c r="D35" i="42"/>
  <c r="E35" i="42"/>
  <c r="F35" i="42"/>
  <c r="B36" i="42"/>
  <c r="C36" i="42"/>
  <c r="D36" i="42"/>
  <c r="E36" i="42"/>
  <c r="F36" i="42"/>
  <c r="B37" i="42"/>
  <c r="C37" i="42"/>
  <c r="D37" i="42"/>
  <c r="E37" i="42"/>
  <c r="F37" i="42"/>
  <c r="B38" i="42"/>
  <c r="C38" i="42"/>
  <c r="D38" i="42"/>
  <c r="E38" i="42"/>
  <c r="F38" i="42"/>
  <c r="L6" i="45"/>
  <c r="L7" i="45"/>
  <c r="M7" i="45"/>
  <c r="L22" i="45"/>
  <c r="L23" i="45"/>
  <c r="B7" i="45"/>
  <c r="L8" i="45"/>
  <c r="M8" i="45"/>
  <c r="C7" i="45"/>
  <c r="L9" i="45"/>
  <c r="M9" i="45"/>
  <c r="D7" i="45"/>
  <c r="L10" i="45"/>
  <c r="M10" i="45"/>
  <c r="E7" i="45"/>
  <c r="L11" i="45"/>
  <c r="M11" i="45"/>
  <c r="F7" i="45"/>
  <c r="B8" i="45"/>
  <c r="C8" i="45"/>
  <c r="D8" i="45"/>
  <c r="E8" i="45"/>
  <c r="F8" i="45"/>
  <c r="B9" i="45"/>
  <c r="C9" i="45"/>
  <c r="D9" i="45"/>
  <c r="E9" i="45"/>
  <c r="F9" i="45"/>
  <c r="B10" i="45"/>
  <c r="C10" i="45"/>
  <c r="D10" i="45"/>
  <c r="E10" i="45"/>
  <c r="F10" i="45"/>
  <c r="B11" i="45"/>
  <c r="C11" i="45"/>
  <c r="D11" i="45"/>
  <c r="E11" i="45"/>
  <c r="F11" i="45"/>
  <c r="B12" i="45"/>
  <c r="C12" i="45"/>
  <c r="D12" i="45"/>
  <c r="E12" i="45"/>
  <c r="F12" i="45"/>
  <c r="L12" i="45"/>
  <c r="B13" i="45"/>
  <c r="C13" i="45"/>
  <c r="D13" i="45"/>
  <c r="E13" i="45"/>
  <c r="F13" i="45"/>
  <c r="B14" i="45"/>
  <c r="C14" i="45"/>
  <c r="D14" i="45"/>
  <c r="E14" i="45"/>
  <c r="F14" i="45"/>
  <c r="B15" i="45"/>
  <c r="C15" i="45"/>
  <c r="D15" i="45"/>
  <c r="E15" i="45"/>
  <c r="F15" i="45"/>
  <c r="B16" i="45"/>
  <c r="C16" i="45"/>
  <c r="D16" i="45"/>
  <c r="E16" i="45"/>
  <c r="F16" i="45"/>
  <c r="B17" i="45"/>
  <c r="C17" i="45"/>
  <c r="D17" i="45"/>
  <c r="E17" i="45"/>
  <c r="F17" i="45"/>
  <c r="B18" i="45"/>
  <c r="C18" i="45"/>
  <c r="D18" i="45"/>
  <c r="E18" i="45"/>
  <c r="F18" i="45"/>
  <c r="B19" i="45"/>
  <c r="C19" i="45"/>
  <c r="D19" i="45"/>
  <c r="E19" i="45"/>
  <c r="F19" i="45"/>
  <c r="B26" i="45"/>
  <c r="C26" i="45"/>
  <c r="D26" i="45"/>
  <c r="E26" i="45"/>
  <c r="F26" i="45"/>
  <c r="B27" i="45"/>
  <c r="C27" i="45"/>
  <c r="D27" i="45"/>
  <c r="E27" i="45"/>
  <c r="F27" i="45"/>
  <c r="B28" i="45"/>
  <c r="C28" i="45"/>
  <c r="D28" i="45"/>
  <c r="E28" i="45"/>
  <c r="F28" i="45"/>
  <c r="B29" i="45"/>
  <c r="C29" i="45"/>
  <c r="D29" i="45"/>
  <c r="E29" i="45"/>
  <c r="F29" i="45"/>
  <c r="B30" i="45"/>
  <c r="C30" i="45"/>
  <c r="D30" i="45"/>
  <c r="E30" i="45"/>
  <c r="F30" i="45"/>
  <c r="B31" i="45"/>
  <c r="C31" i="45"/>
  <c r="D31" i="45"/>
  <c r="E31" i="45"/>
  <c r="F31" i="45"/>
  <c r="B32" i="45"/>
  <c r="C32" i="45"/>
  <c r="D32" i="45"/>
  <c r="E32" i="45"/>
  <c r="F32" i="45"/>
  <c r="B33" i="45"/>
  <c r="C33" i="45"/>
  <c r="D33" i="45"/>
  <c r="E33" i="45"/>
  <c r="F33" i="45"/>
  <c r="B34" i="45"/>
  <c r="C34" i="45"/>
  <c r="D34" i="45"/>
  <c r="E34" i="45"/>
  <c r="F34" i="45"/>
  <c r="B35" i="45"/>
  <c r="C35" i="45"/>
  <c r="D35" i="45"/>
  <c r="E35" i="45"/>
  <c r="F35" i="45"/>
  <c r="B36" i="45"/>
  <c r="C36" i="45"/>
  <c r="D36" i="45"/>
  <c r="E36" i="45"/>
  <c r="F36" i="45"/>
  <c r="B37" i="45"/>
  <c r="C37" i="45"/>
  <c r="D37" i="45"/>
  <c r="E37" i="45"/>
  <c r="F37" i="45"/>
  <c r="B38" i="45"/>
  <c r="C38" i="45"/>
  <c r="D38" i="45"/>
  <c r="E38" i="45"/>
  <c r="F38" i="45"/>
  <c r="L6" i="43"/>
  <c r="L7" i="43"/>
  <c r="M7" i="43"/>
  <c r="L22" i="43"/>
  <c r="L23" i="43"/>
  <c r="B7" i="43"/>
  <c r="L8" i="43"/>
  <c r="M8" i="43"/>
  <c r="C7" i="43"/>
  <c r="L9" i="43"/>
  <c r="M9" i="43"/>
  <c r="D7" i="43"/>
  <c r="L10" i="43"/>
  <c r="M10" i="43"/>
  <c r="E7" i="43"/>
  <c r="L11" i="43"/>
  <c r="M11" i="43"/>
  <c r="F7" i="43"/>
  <c r="B8" i="43"/>
  <c r="C8" i="43"/>
  <c r="D8" i="43"/>
  <c r="E8" i="43"/>
  <c r="F8" i="43"/>
  <c r="B9" i="43"/>
  <c r="C9" i="43"/>
  <c r="D9" i="43"/>
  <c r="E9" i="43"/>
  <c r="F9" i="43"/>
  <c r="B10" i="43"/>
  <c r="C10" i="43"/>
  <c r="D10" i="43"/>
  <c r="E10" i="43"/>
  <c r="F10" i="43"/>
  <c r="B11" i="43"/>
  <c r="C11" i="43"/>
  <c r="D11" i="43"/>
  <c r="E11" i="43"/>
  <c r="F11" i="43"/>
  <c r="B12" i="43"/>
  <c r="C12" i="43"/>
  <c r="D12" i="43"/>
  <c r="E12" i="43"/>
  <c r="F12" i="43"/>
  <c r="L12" i="43"/>
  <c r="B13" i="43"/>
  <c r="C13" i="43"/>
  <c r="D13" i="43"/>
  <c r="E13" i="43"/>
  <c r="F13" i="43"/>
  <c r="B14" i="43"/>
  <c r="C14" i="43"/>
  <c r="D14" i="43"/>
  <c r="E14" i="43"/>
  <c r="F14" i="43"/>
  <c r="B15" i="43"/>
  <c r="C15" i="43"/>
  <c r="D15" i="43"/>
  <c r="E15" i="43"/>
  <c r="F15" i="43"/>
  <c r="B16" i="43"/>
  <c r="C16" i="43"/>
  <c r="D16" i="43"/>
  <c r="E16" i="43"/>
  <c r="F16" i="43"/>
  <c r="B17" i="43"/>
  <c r="C17" i="43"/>
  <c r="D17" i="43"/>
  <c r="E17" i="43"/>
  <c r="F17" i="43"/>
  <c r="B18" i="43"/>
  <c r="C18" i="43"/>
  <c r="D18" i="43"/>
  <c r="E18" i="43"/>
  <c r="F18" i="43"/>
  <c r="B19" i="43"/>
  <c r="C19" i="43"/>
  <c r="D19" i="43"/>
  <c r="E19" i="43"/>
  <c r="F19" i="43"/>
  <c r="B26" i="43"/>
  <c r="C26" i="43"/>
  <c r="D26" i="43"/>
  <c r="E26" i="43"/>
  <c r="F26" i="43"/>
  <c r="B27" i="43"/>
  <c r="C27" i="43"/>
  <c r="D27" i="43"/>
  <c r="E27" i="43"/>
  <c r="F27" i="43"/>
  <c r="B28" i="43"/>
  <c r="C28" i="43"/>
  <c r="D28" i="43"/>
  <c r="E28" i="43"/>
  <c r="F28" i="43"/>
  <c r="B29" i="43"/>
  <c r="C29" i="43"/>
  <c r="D29" i="43"/>
  <c r="E29" i="43"/>
  <c r="F29" i="43"/>
  <c r="B30" i="43"/>
  <c r="C30" i="43"/>
  <c r="D30" i="43"/>
  <c r="E30" i="43"/>
  <c r="F30" i="43"/>
  <c r="B31" i="43"/>
  <c r="C31" i="43"/>
  <c r="D31" i="43"/>
  <c r="E31" i="43"/>
  <c r="F31" i="43"/>
  <c r="B32" i="43"/>
  <c r="C32" i="43"/>
  <c r="D32" i="43"/>
  <c r="E32" i="43"/>
  <c r="F32" i="43"/>
  <c r="B33" i="43"/>
  <c r="C33" i="43"/>
  <c r="D33" i="43"/>
  <c r="E33" i="43"/>
  <c r="F33" i="43"/>
  <c r="B34" i="43"/>
  <c r="C34" i="43"/>
  <c r="D34" i="43"/>
  <c r="E34" i="43"/>
  <c r="F34" i="43"/>
  <c r="B35" i="43"/>
  <c r="C35" i="43"/>
  <c r="D35" i="43"/>
  <c r="E35" i="43"/>
  <c r="F35" i="43"/>
  <c r="B36" i="43"/>
  <c r="C36" i="43"/>
  <c r="D36" i="43"/>
  <c r="E36" i="43"/>
  <c r="F36" i="43"/>
  <c r="B37" i="43"/>
  <c r="C37" i="43"/>
  <c r="D37" i="43"/>
  <c r="E37" i="43"/>
  <c r="F37" i="43"/>
  <c r="B38" i="43"/>
  <c r="C38" i="43"/>
  <c r="D38" i="43"/>
  <c r="E38" i="43"/>
  <c r="F38" i="43"/>
  <c r="L6" i="46"/>
  <c r="L7" i="46"/>
  <c r="M7" i="46"/>
  <c r="L22" i="46"/>
  <c r="L23" i="46"/>
  <c r="B7" i="46"/>
  <c r="L8" i="46"/>
  <c r="M8" i="46"/>
  <c r="C7" i="46"/>
  <c r="L9" i="46"/>
  <c r="M9" i="46"/>
  <c r="D7" i="46"/>
  <c r="L10" i="46"/>
  <c r="M10" i="46"/>
  <c r="E7" i="46"/>
  <c r="L11" i="46"/>
  <c r="M11" i="46"/>
  <c r="F7" i="46"/>
  <c r="B8" i="46"/>
  <c r="C8" i="46"/>
  <c r="D8" i="46"/>
  <c r="E8" i="46"/>
  <c r="F8" i="46"/>
  <c r="B9" i="46"/>
  <c r="C9" i="46"/>
  <c r="D9" i="46"/>
  <c r="E9" i="46"/>
  <c r="F9" i="46"/>
  <c r="B10" i="46"/>
  <c r="C10" i="46"/>
  <c r="D10" i="46"/>
  <c r="E10" i="46"/>
  <c r="F10" i="46"/>
  <c r="B11" i="46"/>
  <c r="C11" i="46"/>
  <c r="D11" i="46"/>
  <c r="E11" i="46"/>
  <c r="F11" i="46"/>
  <c r="B12" i="46"/>
  <c r="C12" i="46"/>
  <c r="D12" i="46"/>
  <c r="E12" i="46"/>
  <c r="F12" i="46"/>
  <c r="L12" i="46"/>
  <c r="B13" i="46"/>
  <c r="C13" i="46"/>
  <c r="D13" i="46"/>
  <c r="E13" i="46"/>
  <c r="F13" i="46"/>
  <c r="B14" i="46"/>
  <c r="C14" i="46"/>
  <c r="D14" i="46"/>
  <c r="E14" i="46"/>
  <c r="F14" i="46"/>
  <c r="B15" i="46"/>
  <c r="C15" i="46"/>
  <c r="D15" i="46"/>
  <c r="E15" i="46"/>
  <c r="F15" i="46"/>
  <c r="B16" i="46"/>
  <c r="C16" i="46"/>
  <c r="D16" i="46"/>
  <c r="E16" i="46"/>
  <c r="F16" i="46"/>
  <c r="B17" i="46"/>
  <c r="C17" i="46"/>
  <c r="D17" i="46"/>
  <c r="E17" i="46"/>
  <c r="F17" i="46"/>
  <c r="B18" i="46"/>
  <c r="C18" i="46"/>
  <c r="D18" i="46"/>
  <c r="E18" i="46"/>
  <c r="F18" i="46"/>
  <c r="B19" i="46"/>
  <c r="C19" i="46"/>
  <c r="D19" i="46"/>
  <c r="E19" i="46"/>
  <c r="F19" i="46"/>
  <c r="B26" i="46"/>
  <c r="C26" i="46"/>
  <c r="D26" i="46"/>
  <c r="E26" i="46"/>
  <c r="F26" i="46"/>
  <c r="B27" i="46"/>
  <c r="C27" i="46"/>
  <c r="D27" i="46"/>
  <c r="E27" i="46"/>
  <c r="F27" i="46"/>
  <c r="B28" i="46"/>
  <c r="C28" i="46"/>
  <c r="D28" i="46"/>
  <c r="E28" i="46"/>
  <c r="F28" i="46"/>
  <c r="B29" i="46"/>
  <c r="C29" i="46"/>
  <c r="D29" i="46"/>
  <c r="E29" i="46"/>
  <c r="F29" i="46"/>
  <c r="B30" i="46"/>
  <c r="C30" i="46"/>
  <c r="D30" i="46"/>
  <c r="E30" i="46"/>
  <c r="F30" i="46"/>
  <c r="B31" i="46"/>
  <c r="C31" i="46"/>
  <c r="D31" i="46"/>
  <c r="E31" i="46"/>
  <c r="F31" i="46"/>
  <c r="B32" i="46"/>
  <c r="C32" i="46"/>
  <c r="D32" i="46"/>
  <c r="E32" i="46"/>
  <c r="F32" i="46"/>
  <c r="B33" i="46"/>
  <c r="C33" i="46"/>
  <c r="D33" i="46"/>
  <c r="E33" i="46"/>
  <c r="F33" i="46"/>
  <c r="B34" i="46"/>
  <c r="C34" i="46"/>
  <c r="D34" i="46"/>
  <c r="E34" i="46"/>
  <c r="F34" i="46"/>
  <c r="B35" i="46"/>
  <c r="C35" i="46"/>
  <c r="D35" i="46"/>
  <c r="E35" i="46"/>
  <c r="F35" i="46"/>
  <c r="B36" i="46"/>
  <c r="C36" i="46"/>
  <c r="D36" i="46"/>
  <c r="E36" i="46"/>
  <c r="F36" i="46"/>
  <c r="B37" i="46"/>
  <c r="C37" i="46"/>
  <c r="D37" i="46"/>
  <c r="E37" i="46"/>
  <c r="F37" i="46"/>
  <c r="B38" i="46"/>
  <c r="C38" i="46"/>
  <c r="D38" i="46"/>
  <c r="E38" i="46"/>
  <c r="F38" i="46"/>
  <c r="L6" i="49"/>
  <c r="L7" i="49"/>
  <c r="M7" i="49"/>
  <c r="L22" i="49"/>
  <c r="L23" i="49"/>
  <c r="B7" i="49"/>
  <c r="L8" i="49"/>
  <c r="M8" i="49"/>
  <c r="C7" i="49"/>
  <c r="L9" i="49"/>
  <c r="M9" i="49"/>
  <c r="D7" i="49"/>
  <c r="L10" i="49"/>
  <c r="M10" i="49"/>
  <c r="E7" i="49"/>
  <c r="L11" i="49"/>
  <c r="M11" i="49"/>
  <c r="F7" i="49"/>
  <c r="B8" i="49"/>
  <c r="C8" i="49"/>
  <c r="D8" i="49"/>
  <c r="E8" i="49"/>
  <c r="F8" i="49"/>
  <c r="B9" i="49"/>
  <c r="C9" i="49"/>
  <c r="D9" i="49"/>
  <c r="E9" i="49"/>
  <c r="F9" i="49"/>
  <c r="B10" i="49"/>
  <c r="C10" i="49"/>
  <c r="D10" i="49"/>
  <c r="E10" i="49"/>
  <c r="F10" i="49"/>
  <c r="B11" i="49"/>
  <c r="C11" i="49"/>
  <c r="D11" i="49"/>
  <c r="E11" i="49"/>
  <c r="F11" i="49"/>
  <c r="B12" i="49"/>
  <c r="C12" i="49"/>
  <c r="D12" i="49"/>
  <c r="E12" i="49"/>
  <c r="F12" i="49"/>
  <c r="L12" i="49"/>
  <c r="B13" i="49"/>
  <c r="C13" i="49"/>
  <c r="D13" i="49"/>
  <c r="E13" i="49"/>
  <c r="F13" i="49"/>
  <c r="B14" i="49"/>
  <c r="C14" i="49"/>
  <c r="D14" i="49"/>
  <c r="E14" i="49"/>
  <c r="F14" i="49"/>
  <c r="B15" i="49"/>
  <c r="C15" i="49"/>
  <c r="D15" i="49"/>
  <c r="E15" i="49"/>
  <c r="F15" i="49"/>
  <c r="B16" i="49"/>
  <c r="C16" i="49"/>
  <c r="D16" i="49"/>
  <c r="E16" i="49"/>
  <c r="F16" i="49"/>
  <c r="B17" i="49"/>
  <c r="C17" i="49"/>
  <c r="D17" i="49"/>
  <c r="E17" i="49"/>
  <c r="F17" i="49"/>
  <c r="B18" i="49"/>
  <c r="C18" i="49"/>
  <c r="D18" i="49"/>
  <c r="E18" i="49"/>
  <c r="F18" i="49"/>
  <c r="B19" i="49"/>
  <c r="C19" i="49"/>
  <c r="D19" i="49"/>
  <c r="E19" i="49"/>
  <c r="F19" i="49"/>
  <c r="B26" i="49"/>
  <c r="C26" i="49"/>
  <c r="D26" i="49"/>
  <c r="E26" i="49"/>
  <c r="F26" i="49"/>
  <c r="B27" i="49"/>
  <c r="C27" i="49"/>
  <c r="D27" i="49"/>
  <c r="E27" i="49"/>
  <c r="F27" i="49"/>
  <c r="B28" i="49"/>
  <c r="C28" i="49"/>
  <c r="D28" i="49"/>
  <c r="E28" i="49"/>
  <c r="F28" i="49"/>
  <c r="B29" i="49"/>
  <c r="C29" i="49"/>
  <c r="D29" i="49"/>
  <c r="E29" i="49"/>
  <c r="F29" i="49"/>
  <c r="B30" i="49"/>
  <c r="C30" i="49"/>
  <c r="D30" i="49"/>
  <c r="E30" i="49"/>
  <c r="F30" i="49"/>
  <c r="B31" i="49"/>
  <c r="C31" i="49"/>
  <c r="D31" i="49"/>
  <c r="E31" i="49"/>
  <c r="F31" i="49"/>
  <c r="B32" i="49"/>
  <c r="C32" i="49"/>
  <c r="D32" i="49"/>
  <c r="E32" i="49"/>
  <c r="F32" i="49"/>
  <c r="B33" i="49"/>
  <c r="C33" i="49"/>
  <c r="D33" i="49"/>
  <c r="E33" i="49"/>
  <c r="F33" i="49"/>
  <c r="B34" i="49"/>
  <c r="C34" i="49"/>
  <c r="D34" i="49"/>
  <c r="E34" i="49"/>
  <c r="F34" i="49"/>
  <c r="B35" i="49"/>
  <c r="C35" i="49"/>
  <c r="D35" i="49"/>
  <c r="E35" i="49"/>
  <c r="F35" i="49"/>
  <c r="B36" i="49"/>
  <c r="C36" i="49"/>
  <c r="D36" i="49"/>
  <c r="E36" i="49"/>
  <c r="F36" i="49"/>
  <c r="B37" i="49"/>
  <c r="C37" i="49"/>
  <c r="D37" i="49"/>
  <c r="E37" i="49"/>
  <c r="F37" i="49"/>
  <c r="B38" i="49"/>
  <c r="C38" i="49"/>
  <c r="D38" i="49"/>
  <c r="E38" i="49"/>
  <c r="F38" i="49"/>
  <c r="L6" i="67"/>
  <c r="L7" i="67"/>
  <c r="M7" i="67"/>
  <c r="L22" i="67"/>
  <c r="L23" i="67"/>
  <c r="B7" i="67"/>
  <c r="L8" i="67"/>
  <c r="M8" i="67"/>
  <c r="C7" i="67"/>
  <c r="L9" i="67"/>
  <c r="M9" i="67"/>
  <c r="D7" i="67"/>
  <c r="L10" i="67"/>
  <c r="M10" i="67"/>
  <c r="E7" i="67"/>
  <c r="L11" i="67"/>
  <c r="M11" i="67"/>
  <c r="F7" i="67"/>
  <c r="B8" i="67"/>
  <c r="C8" i="67"/>
  <c r="D8" i="67"/>
  <c r="E8" i="67"/>
  <c r="F8" i="67"/>
  <c r="B9" i="67"/>
  <c r="C9" i="67"/>
  <c r="D9" i="67"/>
  <c r="E9" i="67"/>
  <c r="F9" i="67"/>
  <c r="B10" i="67"/>
  <c r="C10" i="67"/>
  <c r="D10" i="67"/>
  <c r="E10" i="67"/>
  <c r="F10" i="67"/>
  <c r="B11" i="67"/>
  <c r="C11" i="67"/>
  <c r="D11" i="67"/>
  <c r="E11" i="67"/>
  <c r="F11" i="67"/>
  <c r="B12" i="67"/>
  <c r="C12" i="67"/>
  <c r="D12" i="67"/>
  <c r="E12" i="67"/>
  <c r="F12" i="67"/>
  <c r="L12" i="67"/>
  <c r="B13" i="67"/>
  <c r="C13" i="67"/>
  <c r="D13" i="67"/>
  <c r="E13" i="67"/>
  <c r="F13" i="67"/>
  <c r="B14" i="67"/>
  <c r="C14" i="67"/>
  <c r="D14" i="67"/>
  <c r="E14" i="67"/>
  <c r="F14" i="67"/>
  <c r="B15" i="67"/>
  <c r="C15" i="67"/>
  <c r="D15" i="67"/>
  <c r="E15" i="67"/>
  <c r="F15" i="67"/>
  <c r="B16" i="67"/>
  <c r="C16" i="67"/>
  <c r="D16" i="67"/>
  <c r="E16" i="67"/>
  <c r="F16" i="67"/>
  <c r="B17" i="67"/>
  <c r="C17" i="67"/>
  <c r="D17" i="67"/>
  <c r="E17" i="67"/>
  <c r="F17" i="67"/>
  <c r="B18" i="67"/>
  <c r="C18" i="67"/>
  <c r="D18" i="67"/>
  <c r="E18" i="67"/>
  <c r="F18" i="67"/>
  <c r="B19" i="67"/>
  <c r="C19" i="67"/>
  <c r="D19" i="67"/>
  <c r="E19" i="67"/>
  <c r="F19" i="67"/>
  <c r="B26" i="67"/>
  <c r="C26" i="67"/>
  <c r="D26" i="67"/>
  <c r="E26" i="67"/>
  <c r="F26" i="67"/>
  <c r="B27" i="67"/>
  <c r="C27" i="67"/>
  <c r="D27" i="67"/>
  <c r="E27" i="67"/>
  <c r="F27" i="67"/>
  <c r="B28" i="67"/>
  <c r="C28" i="67"/>
  <c r="D28" i="67"/>
  <c r="E28" i="67"/>
  <c r="F28" i="67"/>
  <c r="B29" i="67"/>
  <c r="C29" i="67"/>
  <c r="D29" i="67"/>
  <c r="E29" i="67"/>
  <c r="F29" i="67"/>
  <c r="B30" i="67"/>
  <c r="C30" i="67"/>
  <c r="D30" i="67"/>
  <c r="E30" i="67"/>
  <c r="F30" i="67"/>
  <c r="B31" i="67"/>
  <c r="C31" i="67"/>
  <c r="D31" i="67"/>
  <c r="E31" i="67"/>
  <c r="F31" i="67"/>
  <c r="B32" i="67"/>
  <c r="C32" i="67"/>
  <c r="D32" i="67"/>
  <c r="E32" i="67"/>
  <c r="F32" i="67"/>
  <c r="B33" i="67"/>
  <c r="C33" i="67"/>
  <c r="D33" i="67"/>
  <c r="E33" i="67"/>
  <c r="F33" i="67"/>
  <c r="B34" i="67"/>
  <c r="C34" i="67"/>
  <c r="D34" i="67"/>
  <c r="E34" i="67"/>
  <c r="F34" i="67"/>
  <c r="B35" i="67"/>
  <c r="C35" i="67"/>
  <c r="D35" i="67"/>
  <c r="E35" i="67"/>
  <c r="F35" i="67"/>
  <c r="B36" i="67"/>
  <c r="C36" i="67"/>
  <c r="D36" i="67"/>
  <c r="E36" i="67"/>
  <c r="F36" i="67"/>
  <c r="B37" i="67"/>
  <c r="C37" i="67"/>
  <c r="D37" i="67"/>
  <c r="E37" i="67"/>
  <c r="F37" i="67"/>
  <c r="B38" i="67"/>
  <c r="C38" i="67"/>
  <c r="D38" i="67"/>
  <c r="E38" i="67"/>
  <c r="F38" i="67"/>
  <c r="L6" i="48"/>
  <c r="L7" i="48"/>
  <c r="M7" i="48"/>
  <c r="L22" i="48"/>
  <c r="L23" i="48"/>
  <c r="B7" i="48"/>
  <c r="L8" i="48"/>
  <c r="M8" i="48"/>
  <c r="C7" i="48"/>
  <c r="L9" i="48"/>
  <c r="M9" i="48"/>
  <c r="D7" i="48"/>
  <c r="L10" i="48"/>
  <c r="M10" i="48"/>
  <c r="E7" i="48"/>
  <c r="L11" i="48"/>
  <c r="M11" i="48"/>
  <c r="F7" i="48"/>
  <c r="B8" i="48"/>
  <c r="C8" i="48"/>
  <c r="D8" i="48"/>
  <c r="E8" i="48"/>
  <c r="F8" i="48"/>
  <c r="B9" i="48"/>
  <c r="C9" i="48"/>
  <c r="D9" i="48"/>
  <c r="E9" i="48"/>
  <c r="F9" i="48"/>
  <c r="B10" i="48"/>
  <c r="C10" i="48"/>
  <c r="D10" i="48"/>
  <c r="E10" i="48"/>
  <c r="F10" i="48"/>
  <c r="B11" i="48"/>
  <c r="C11" i="48"/>
  <c r="D11" i="48"/>
  <c r="E11" i="48"/>
  <c r="F11" i="48"/>
  <c r="B12" i="48"/>
  <c r="C12" i="48"/>
  <c r="D12" i="48"/>
  <c r="E12" i="48"/>
  <c r="F12" i="48"/>
  <c r="L12" i="48"/>
  <c r="B13" i="48"/>
  <c r="C13" i="48"/>
  <c r="D13" i="48"/>
  <c r="E13" i="48"/>
  <c r="F13" i="48"/>
  <c r="B14" i="48"/>
  <c r="C14" i="48"/>
  <c r="D14" i="48"/>
  <c r="E14" i="48"/>
  <c r="F14" i="48"/>
  <c r="B15" i="48"/>
  <c r="C15" i="48"/>
  <c r="D15" i="48"/>
  <c r="E15" i="48"/>
  <c r="F15" i="48"/>
  <c r="B16" i="48"/>
  <c r="C16" i="48"/>
  <c r="D16" i="48"/>
  <c r="E16" i="48"/>
  <c r="F16" i="48"/>
  <c r="B17" i="48"/>
  <c r="C17" i="48"/>
  <c r="D17" i="48"/>
  <c r="E17" i="48"/>
  <c r="F17" i="48"/>
  <c r="B18" i="48"/>
  <c r="C18" i="48"/>
  <c r="D18" i="48"/>
  <c r="E18" i="48"/>
  <c r="F18" i="48"/>
  <c r="B19" i="48"/>
  <c r="C19" i="48"/>
  <c r="D19" i="48"/>
  <c r="E19" i="48"/>
  <c r="F19" i="48"/>
  <c r="B26" i="48"/>
  <c r="C26" i="48"/>
  <c r="D26" i="48"/>
  <c r="E26" i="48"/>
  <c r="F26" i="48"/>
  <c r="B27" i="48"/>
  <c r="C27" i="48"/>
  <c r="D27" i="48"/>
  <c r="E27" i="48"/>
  <c r="F27" i="48"/>
  <c r="B28" i="48"/>
  <c r="C28" i="48"/>
  <c r="D28" i="48"/>
  <c r="E28" i="48"/>
  <c r="F28" i="48"/>
  <c r="B29" i="48"/>
  <c r="C29" i="48"/>
  <c r="D29" i="48"/>
  <c r="E29" i="48"/>
  <c r="F29" i="48"/>
  <c r="B30" i="48"/>
  <c r="C30" i="48"/>
  <c r="D30" i="48"/>
  <c r="E30" i="48"/>
  <c r="F30" i="48"/>
  <c r="B31" i="48"/>
  <c r="C31" i="48"/>
  <c r="D31" i="48"/>
  <c r="E31" i="48"/>
  <c r="F31" i="48"/>
  <c r="B32" i="48"/>
  <c r="C32" i="48"/>
  <c r="D32" i="48"/>
  <c r="E32" i="48"/>
  <c r="F32" i="48"/>
  <c r="B33" i="48"/>
  <c r="C33" i="48"/>
  <c r="D33" i="48"/>
  <c r="E33" i="48"/>
  <c r="F33" i="48"/>
  <c r="B34" i="48"/>
  <c r="C34" i="48"/>
  <c r="D34" i="48"/>
  <c r="E34" i="48"/>
  <c r="F34" i="48"/>
  <c r="B35" i="48"/>
  <c r="C35" i="48"/>
  <c r="D35" i="48"/>
  <c r="E35" i="48"/>
  <c r="F35" i="48"/>
  <c r="B36" i="48"/>
  <c r="C36" i="48"/>
  <c r="D36" i="48"/>
  <c r="E36" i="48"/>
  <c r="F36" i="48"/>
  <c r="B37" i="48"/>
  <c r="C37" i="48"/>
  <c r="D37" i="48"/>
  <c r="E37" i="48"/>
  <c r="F37" i="48"/>
  <c r="B38" i="48"/>
  <c r="C38" i="48"/>
  <c r="D38" i="48"/>
  <c r="E38" i="48"/>
  <c r="F38" i="48"/>
  <c r="L6" i="27"/>
  <c r="L7" i="27"/>
  <c r="M7" i="27"/>
  <c r="L22" i="27"/>
  <c r="L23" i="27"/>
  <c r="B7" i="27"/>
  <c r="L8" i="27"/>
  <c r="M8" i="27"/>
  <c r="C7" i="27"/>
  <c r="L9" i="27"/>
  <c r="M9" i="27"/>
  <c r="D7" i="27"/>
  <c r="L10" i="27"/>
  <c r="M10" i="27"/>
  <c r="E7" i="27"/>
  <c r="L11" i="27"/>
  <c r="M11" i="27"/>
  <c r="F7" i="27"/>
  <c r="B8" i="27"/>
  <c r="C8" i="27"/>
  <c r="D8" i="27"/>
  <c r="E8" i="27"/>
  <c r="F8" i="27"/>
  <c r="B9" i="27"/>
  <c r="C9" i="27"/>
  <c r="D9" i="27"/>
  <c r="E9" i="27"/>
  <c r="F9" i="27"/>
  <c r="B10" i="27"/>
  <c r="C10" i="27"/>
  <c r="D10" i="27"/>
  <c r="E10" i="27"/>
  <c r="F10" i="27"/>
  <c r="B11" i="27"/>
  <c r="C11" i="27"/>
  <c r="D11" i="27"/>
  <c r="E11" i="27"/>
  <c r="F11" i="27"/>
  <c r="B12" i="27"/>
  <c r="C12" i="27"/>
  <c r="D12" i="27"/>
  <c r="E12" i="27"/>
  <c r="F12" i="27"/>
  <c r="L12" i="27"/>
  <c r="B13" i="27"/>
  <c r="C13" i="27"/>
  <c r="D13" i="27"/>
  <c r="E13" i="27"/>
  <c r="F13" i="27"/>
  <c r="B14" i="27"/>
  <c r="C14" i="27"/>
  <c r="D14" i="27"/>
  <c r="E14" i="27"/>
  <c r="F14" i="27"/>
  <c r="B15" i="27"/>
  <c r="C15" i="27"/>
  <c r="D15" i="27"/>
  <c r="E15" i="27"/>
  <c r="F15" i="27"/>
  <c r="B16" i="27"/>
  <c r="C16" i="27"/>
  <c r="D16" i="27"/>
  <c r="E16" i="27"/>
  <c r="F16" i="27"/>
  <c r="B17" i="27"/>
  <c r="C17" i="27"/>
  <c r="D17" i="27"/>
  <c r="E17" i="27"/>
  <c r="F17" i="27"/>
  <c r="B18" i="27"/>
  <c r="C18" i="27"/>
  <c r="D18" i="27"/>
  <c r="E18" i="27"/>
  <c r="F18" i="27"/>
  <c r="B19" i="27"/>
  <c r="C19" i="27"/>
  <c r="D19" i="27"/>
  <c r="E19" i="27"/>
  <c r="F19" i="27"/>
  <c r="B20" i="27"/>
  <c r="C20" i="27"/>
  <c r="D20" i="27"/>
  <c r="E20" i="27"/>
  <c r="F20" i="27"/>
  <c r="B21" i="27"/>
  <c r="C21" i="27"/>
  <c r="D21" i="27"/>
  <c r="E21" i="27"/>
  <c r="F21" i="27"/>
  <c r="B26" i="27"/>
  <c r="C26" i="27"/>
  <c r="D26" i="27"/>
  <c r="E26" i="27"/>
  <c r="F26" i="27"/>
  <c r="B27" i="27"/>
  <c r="C27" i="27"/>
  <c r="D27" i="27"/>
  <c r="E27" i="27"/>
  <c r="F27" i="27"/>
  <c r="B28" i="27"/>
  <c r="C28" i="27"/>
  <c r="D28" i="27"/>
  <c r="E28" i="27"/>
  <c r="F28" i="27"/>
  <c r="B29" i="27"/>
  <c r="C29" i="27"/>
  <c r="D29" i="27"/>
  <c r="E29" i="27"/>
  <c r="F29" i="27"/>
  <c r="B30" i="27"/>
  <c r="C30" i="27"/>
  <c r="D30" i="27"/>
  <c r="E30" i="27"/>
  <c r="F30" i="27"/>
  <c r="B31" i="27"/>
  <c r="C31" i="27"/>
  <c r="D31" i="27"/>
  <c r="E31" i="27"/>
  <c r="F31" i="27"/>
  <c r="B32" i="27"/>
  <c r="C32" i="27"/>
  <c r="D32" i="27"/>
  <c r="E32" i="27"/>
  <c r="F32" i="27"/>
  <c r="B33" i="27"/>
  <c r="C33" i="27"/>
  <c r="D33" i="27"/>
  <c r="E33" i="27"/>
  <c r="F33" i="27"/>
  <c r="B34" i="27"/>
  <c r="C34" i="27"/>
  <c r="D34" i="27"/>
  <c r="E34" i="27"/>
  <c r="F34" i="27"/>
  <c r="B35" i="27"/>
  <c r="C35" i="27"/>
  <c r="D35" i="27"/>
  <c r="E35" i="27"/>
  <c r="F35" i="27"/>
  <c r="B36" i="27"/>
  <c r="C36" i="27"/>
  <c r="D36" i="27"/>
  <c r="E36" i="27"/>
  <c r="F36" i="27"/>
  <c r="B37" i="27"/>
  <c r="C37" i="27"/>
  <c r="D37" i="27"/>
  <c r="E37" i="27"/>
  <c r="F37" i="27"/>
  <c r="B38" i="27"/>
  <c r="C38" i="27"/>
  <c r="D38" i="27"/>
  <c r="E38" i="27"/>
  <c r="F38" i="27"/>
  <c r="B39" i="27"/>
  <c r="C39" i="27"/>
  <c r="D39" i="27"/>
  <c r="E39" i="27"/>
  <c r="F39" i="27"/>
  <c r="B40" i="27"/>
  <c r="C40" i="27"/>
  <c r="D40" i="27"/>
  <c r="E40" i="27"/>
  <c r="F40" i="27"/>
  <c r="L6" i="51"/>
  <c r="L7" i="51"/>
  <c r="M7" i="51"/>
  <c r="L22" i="51"/>
  <c r="L23" i="51"/>
  <c r="B7" i="51"/>
  <c r="L8" i="51"/>
  <c r="M8" i="51"/>
  <c r="C7" i="51"/>
  <c r="L9" i="51"/>
  <c r="M9" i="51"/>
  <c r="D7" i="51"/>
  <c r="L10" i="51"/>
  <c r="M10" i="51"/>
  <c r="E7" i="51"/>
  <c r="L11" i="51"/>
  <c r="M11" i="51"/>
  <c r="F7" i="51"/>
  <c r="B8" i="51"/>
  <c r="C8" i="51"/>
  <c r="D8" i="51"/>
  <c r="E8" i="51"/>
  <c r="F8" i="51"/>
  <c r="B9" i="51"/>
  <c r="C9" i="51"/>
  <c r="D9" i="51"/>
  <c r="E9" i="51"/>
  <c r="F9" i="51"/>
  <c r="B10" i="51"/>
  <c r="C10" i="51"/>
  <c r="D10" i="51"/>
  <c r="E10" i="51"/>
  <c r="F10" i="51"/>
  <c r="B11" i="51"/>
  <c r="C11" i="51"/>
  <c r="D11" i="51"/>
  <c r="E11" i="51"/>
  <c r="F11" i="51"/>
  <c r="B12" i="51"/>
  <c r="C12" i="51"/>
  <c r="D12" i="51"/>
  <c r="E12" i="51"/>
  <c r="F12" i="51"/>
  <c r="L12" i="51"/>
  <c r="B13" i="51"/>
  <c r="C13" i="51"/>
  <c r="D13" i="51"/>
  <c r="E13" i="51"/>
  <c r="F13" i="51"/>
  <c r="B14" i="51"/>
  <c r="C14" i="51"/>
  <c r="D14" i="51"/>
  <c r="E14" i="51"/>
  <c r="F14" i="51"/>
  <c r="B15" i="51"/>
  <c r="C15" i="51"/>
  <c r="D15" i="51"/>
  <c r="E15" i="51"/>
  <c r="F15" i="51"/>
  <c r="B16" i="51"/>
  <c r="C16" i="51"/>
  <c r="D16" i="51"/>
  <c r="E16" i="51"/>
  <c r="F16" i="51"/>
  <c r="B17" i="51"/>
  <c r="C17" i="51"/>
  <c r="D17" i="51"/>
  <c r="E17" i="51"/>
  <c r="F17" i="51"/>
  <c r="B18" i="51"/>
  <c r="C18" i="51"/>
  <c r="D18" i="51"/>
  <c r="E18" i="51"/>
  <c r="F18" i="51"/>
  <c r="B19" i="51"/>
  <c r="C19" i="51"/>
  <c r="D19" i="51"/>
  <c r="E19" i="51"/>
  <c r="F19" i="51"/>
  <c r="B20" i="51"/>
  <c r="C20" i="51"/>
  <c r="D20" i="51"/>
  <c r="E20" i="51"/>
  <c r="F20" i="51"/>
  <c r="B21" i="51"/>
  <c r="C21" i="51"/>
  <c r="D21" i="51"/>
  <c r="E21" i="51"/>
  <c r="F21" i="51"/>
  <c r="B26" i="51"/>
  <c r="C26" i="51"/>
  <c r="D26" i="51"/>
  <c r="E26" i="51"/>
  <c r="F26" i="51"/>
  <c r="B27" i="51"/>
  <c r="C27" i="51"/>
  <c r="D27" i="51"/>
  <c r="E27" i="51"/>
  <c r="F27" i="51"/>
  <c r="B28" i="51"/>
  <c r="C28" i="51"/>
  <c r="D28" i="51"/>
  <c r="E28" i="51"/>
  <c r="F28" i="51"/>
  <c r="B29" i="51"/>
  <c r="C29" i="51"/>
  <c r="D29" i="51"/>
  <c r="E29" i="51"/>
  <c r="F29" i="51"/>
  <c r="B30" i="51"/>
  <c r="C30" i="51"/>
  <c r="D30" i="51"/>
  <c r="E30" i="51"/>
  <c r="F30" i="51"/>
  <c r="B31" i="51"/>
  <c r="C31" i="51"/>
  <c r="D31" i="51"/>
  <c r="E31" i="51"/>
  <c r="F31" i="51"/>
  <c r="B32" i="51"/>
  <c r="C32" i="51"/>
  <c r="D32" i="51"/>
  <c r="E32" i="51"/>
  <c r="F32" i="51"/>
  <c r="B33" i="51"/>
  <c r="C33" i="51"/>
  <c r="D33" i="51"/>
  <c r="E33" i="51"/>
  <c r="F33" i="51"/>
  <c r="B34" i="51"/>
  <c r="C34" i="51"/>
  <c r="D34" i="51"/>
  <c r="E34" i="51"/>
  <c r="F34" i="51"/>
  <c r="B35" i="51"/>
  <c r="C35" i="51"/>
  <c r="D35" i="51"/>
  <c r="E35" i="51"/>
  <c r="F35" i="51"/>
  <c r="B36" i="51"/>
  <c r="C36" i="51"/>
  <c r="D36" i="51"/>
  <c r="E36" i="51"/>
  <c r="F36" i="51"/>
  <c r="B37" i="51"/>
  <c r="C37" i="51"/>
  <c r="D37" i="51"/>
  <c r="E37" i="51"/>
  <c r="F37" i="51"/>
  <c r="B38" i="51"/>
  <c r="C38" i="51"/>
  <c r="D38" i="51"/>
  <c r="E38" i="51"/>
  <c r="F38" i="51"/>
  <c r="B39" i="51"/>
  <c r="C39" i="51"/>
  <c r="D39" i="51"/>
  <c r="E39" i="51"/>
  <c r="F39" i="51"/>
  <c r="B40" i="51"/>
  <c r="C40" i="51"/>
  <c r="D40" i="51"/>
  <c r="E40" i="51"/>
  <c r="F40" i="51"/>
  <c r="L6" i="26"/>
  <c r="Z6" i="26"/>
  <c r="L7" i="26"/>
  <c r="M7" i="26"/>
  <c r="L22" i="26"/>
  <c r="L23" i="26"/>
  <c r="B7" i="26"/>
  <c r="L8" i="26"/>
  <c r="M8" i="26"/>
  <c r="C7" i="26"/>
  <c r="L9" i="26"/>
  <c r="M9" i="26"/>
  <c r="D7" i="26"/>
  <c r="L10" i="26"/>
  <c r="M10" i="26"/>
  <c r="E7" i="26"/>
  <c r="L11" i="26"/>
  <c r="M11" i="26"/>
  <c r="F7" i="26"/>
  <c r="Z7" i="26"/>
  <c r="AA7" i="26"/>
  <c r="P7" i="26"/>
  <c r="Z8" i="26"/>
  <c r="AA8" i="26"/>
  <c r="Q7" i="26"/>
  <c r="Z9" i="26"/>
  <c r="AA9" i="26"/>
  <c r="R7" i="26"/>
  <c r="Z10" i="26"/>
  <c r="AA10" i="26"/>
  <c r="S7" i="26"/>
  <c r="Z11" i="26"/>
  <c r="AA11" i="26"/>
  <c r="T7" i="26"/>
  <c r="B8" i="26"/>
  <c r="C8" i="26"/>
  <c r="D8" i="26"/>
  <c r="E8" i="26"/>
  <c r="F8" i="26"/>
  <c r="P8" i="26"/>
  <c r="Q8" i="26"/>
  <c r="R8" i="26"/>
  <c r="S8" i="26"/>
  <c r="T8" i="26"/>
  <c r="B9" i="26"/>
  <c r="C9" i="26"/>
  <c r="D9" i="26"/>
  <c r="E9" i="26"/>
  <c r="F9" i="26"/>
  <c r="P9" i="26"/>
  <c r="Q9" i="26"/>
  <c r="R9" i="26"/>
  <c r="S9" i="26"/>
  <c r="T9" i="26"/>
  <c r="B10" i="26"/>
  <c r="C10" i="26"/>
  <c r="D10" i="26"/>
  <c r="E10" i="26"/>
  <c r="F10" i="26"/>
  <c r="P10" i="26"/>
  <c r="Q10" i="26"/>
  <c r="R10" i="26"/>
  <c r="S10" i="26"/>
  <c r="T10" i="26"/>
  <c r="B11" i="26"/>
  <c r="C11" i="26"/>
  <c r="D11" i="26"/>
  <c r="E11" i="26"/>
  <c r="F11" i="26"/>
  <c r="P11" i="26"/>
  <c r="Q11" i="26"/>
  <c r="R11" i="26"/>
  <c r="S11" i="26"/>
  <c r="T11" i="26"/>
  <c r="B12" i="26"/>
  <c r="C12" i="26"/>
  <c r="D12" i="26"/>
  <c r="E12" i="26"/>
  <c r="F12" i="26"/>
  <c r="L12" i="26"/>
  <c r="P12" i="26"/>
  <c r="Q12" i="26"/>
  <c r="R12" i="26"/>
  <c r="S12" i="26"/>
  <c r="T12" i="26"/>
  <c r="Z12" i="26"/>
  <c r="B13" i="26"/>
  <c r="C13" i="26"/>
  <c r="D13" i="26"/>
  <c r="E13" i="26"/>
  <c r="F13" i="26"/>
  <c r="P13" i="26"/>
  <c r="Q13" i="26"/>
  <c r="R13" i="26"/>
  <c r="S13" i="26"/>
  <c r="T13" i="26"/>
  <c r="B14" i="26"/>
  <c r="C14" i="26"/>
  <c r="D14" i="26"/>
  <c r="E14" i="26"/>
  <c r="F14" i="26"/>
  <c r="P14" i="26"/>
  <c r="Q14" i="26"/>
  <c r="R14" i="26"/>
  <c r="S14" i="26"/>
  <c r="T14" i="26"/>
  <c r="B15" i="26"/>
  <c r="C15" i="26"/>
  <c r="D15" i="26"/>
  <c r="E15" i="26"/>
  <c r="F15" i="26"/>
  <c r="P15" i="26"/>
  <c r="Q15" i="26"/>
  <c r="R15" i="26"/>
  <c r="S15" i="26"/>
  <c r="T15" i="26"/>
  <c r="B16" i="26"/>
  <c r="C16" i="26"/>
  <c r="D16" i="26"/>
  <c r="E16" i="26"/>
  <c r="F16" i="26"/>
  <c r="P16" i="26"/>
  <c r="Q16" i="26"/>
  <c r="R16" i="26"/>
  <c r="S16" i="26"/>
  <c r="T16" i="26"/>
  <c r="B17" i="26"/>
  <c r="C17" i="26"/>
  <c r="D17" i="26"/>
  <c r="E17" i="26"/>
  <c r="F17" i="26"/>
  <c r="P17" i="26"/>
  <c r="Q17" i="26"/>
  <c r="R17" i="26"/>
  <c r="S17" i="26"/>
  <c r="T17" i="26"/>
  <c r="B18" i="26"/>
  <c r="C18" i="26"/>
  <c r="D18" i="26"/>
  <c r="E18" i="26"/>
  <c r="F18" i="26"/>
  <c r="P18" i="26"/>
  <c r="Q18" i="26"/>
  <c r="R18" i="26"/>
  <c r="S18" i="26"/>
  <c r="T18" i="26"/>
  <c r="B19" i="26"/>
  <c r="C19" i="26"/>
  <c r="D19" i="26"/>
  <c r="E19" i="26"/>
  <c r="F19" i="26"/>
  <c r="P19" i="26"/>
  <c r="Q19" i="26"/>
  <c r="R19" i="26"/>
  <c r="S19" i="26"/>
  <c r="T19" i="26"/>
  <c r="B20" i="26"/>
  <c r="C20" i="26"/>
  <c r="D20" i="26"/>
  <c r="E20" i="26"/>
  <c r="F20" i="26"/>
  <c r="P20" i="26"/>
  <c r="Q20" i="26"/>
  <c r="R20" i="26"/>
  <c r="S20" i="26"/>
  <c r="T20" i="26"/>
  <c r="B21" i="26"/>
  <c r="C21" i="26"/>
  <c r="D21" i="26"/>
  <c r="E21" i="26"/>
  <c r="F21" i="26"/>
  <c r="P21" i="26"/>
  <c r="Q21" i="26"/>
  <c r="R21" i="26"/>
  <c r="S21" i="26"/>
  <c r="T21" i="26"/>
  <c r="Z22" i="26"/>
  <c r="Z23" i="26"/>
  <c r="B26" i="26"/>
  <c r="C26" i="26"/>
  <c r="D26" i="26"/>
  <c r="E26" i="26"/>
  <c r="F26" i="26"/>
  <c r="P26" i="26"/>
  <c r="Q26" i="26"/>
  <c r="R26" i="26"/>
  <c r="S26" i="26"/>
  <c r="T26" i="26"/>
  <c r="B27" i="26"/>
  <c r="C27" i="26"/>
  <c r="D27" i="26"/>
  <c r="E27" i="26"/>
  <c r="F27" i="26"/>
  <c r="P27" i="26"/>
  <c r="Q27" i="26"/>
  <c r="R27" i="26"/>
  <c r="S27" i="26"/>
  <c r="T27" i="26"/>
  <c r="B28" i="26"/>
  <c r="C28" i="26"/>
  <c r="D28" i="26"/>
  <c r="E28" i="26"/>
  <c r="F28" i="26"/>
  <c r="P28" i="26"/>
  <c r="Q28" i="26"/>
  <c r="R28" i="26"/>
  <c r="S28" i="26"/>
  <c r="T28" i="26"/>
  <c r="B29" i="26"/>
  <c r="C29" i="26"/>
  <c r="D29" i="26"/>
  <c r="E29" i="26"/>
  <c r="F29" i="26"/>
  <c r="P29" i="26"/>
  <c r="Q29" i="26"/>
  <c r="R29" i="26"/>
  <c r="S29" i="26"/>
  <c r="T29" i="26"/>
  <c r="B30" i="26"/>
  <c r="C30" i="26"/>
  <c r="D30" i="26"/>
  <c r="E30" i="26"/>
  <c r="F30" i="26"/>
  <c r="P30" i="26"/>
  <c r="Q30" i="26"/>
  <c r="R30" i="26"/>
  <c r="S30" i="26"/>
  <c r="T30" i="26"/>
  <c r="B31" i="26"/>
  <c r="C31" i="26"/>
  <c r="D31" i="26"/>
  <c r="E31" i="26"/>
  <c r="F31" i="26"/>
  <c r="P31" i="26"/>
  <c r="Q31" i="26"/>
  <c r="R31" i="26"/>
  <c r="S31" i="26"/>
  <c r="T31" i="26"/>
  <c r="B32" i="26"/>
  <c r="C32" i="26"/>
  <c r="D32" i="26"/>
  <c r="E32" i="26"/>
  <c r="F32" i="26"/>
  <c r="P32" i="26"/>
  <c r="Q32" i="26"/>
  <c r="R32" i="26"/>
  <c r="S32" i="26"/>
  <c r="T32" i="26"/>
  <c r="B33" i="26"/>
  <c r="C33" i="26"/>
  <c r="D33" i="26"/>
  <c r="E33" i="26"/>
  <c r="F33" i="26"/>
  <c r="P33" i="26"/>
  <c r="Q33" i="26"/>
  <c r="R33" i="26"/>
  <c r="S33" i="26"/>
  <c r="T33" i="26"/>
  <c r="B34" i="26"/>
  <c r="C34" i="26"/>
  <c r="D34" i="26"/>
  <c r="E34" i="26"/>
  <c r="F34" i="26"/>
  <c r="P34" i="26"/>
  <c r="Q34" i="26"/>
  <c r="R34" i="26"/>
  <c r="S34" i="26"/>
  <c r="T34" i="26"/>
  <c r="B35" i="26"/>
  <c r="C35" i="26"/>
  <c r="D35" i="26"/>
  <c r="E35" i="26"/>
  <c r="F35" i="26"/>
  <c r="P35" i="26"/>
  <c r="Q35" i="26"/>
  <c r="R35" i="26"/>
  <c r="S35" i="26"/>
  <c r="T35" i="26"/>
  <c r="B36" i="26"/>
  <c r="C36" i="26"/>
  <c r="D36" i="26"/>
  <c r="E36" i="26"/>
  <c r="F36" i="26"/>
  <c r="P36" i="26"/>
  <c r="Q36" i="26"/>
  <c r="R36" i="26"/>
  <c r="S36" i="26"/>
  <c r="T36" i="26"/>
  <c r="B37" i="26"/>
  <c r="C37" i="26"/>
  <c r="D37" i="26"/>
  <c r="E37" i="26"/>
  <c r="F37" i="26"/>
  <c r="P37" i="26"/>
  <c r="Q37" i="26"/>
  <c r="R37" i="26"/>
  <c r="S37" i="26"/>
  <c r="T37" i="26"/>
  <c r="B38" i="26"/>
  <c r="C38" i="26"/>
  <c r="D38" i="26"/>
  <c r="E38" i="26"/>
  <c r="F38" i="26"/>
  <c r="P38" i="26"/>
  <c r="Q38" i="26"/>
  <c r="R38" i="26"/>
  <c r="S38" i="26"/>
  <c r="T38" i="26"/>
  <c r="B39" i="26"/>
  <c r="C39" i="26"/>
  <c r="D39" i="26"/>
  <c r="E39" i="26"/>
  <c r="F39" i="26"/>
  <c r="P39" i="26"/>
  <c r="Q39" i="26"/>
  <c r="R39" i="26"/>
  <c r="S39" i="26"/>
  <c r="T39" i="26"/>
  <c r="B40" i="26"/>
  <c r="C40" i="26"/>
  <c r="D40" i="26"/>
  <c r="E40" i="26"/>
  <c r="F40" i="26"/>
  <c r="P40" i="26"/>
  <c r="Q40" i="26"/>
  <c r="R40" i="26"/>
  <c r="S40" i="26"/>
  <c r="T40" i="26"/>
  <c r="L6" i="30"/>
  <c r="Z6" i="30"/>
  <c r="L7" i="30"/>
  <c r="M7" i="30"/>
  <c r="L22" i="30"/>
  <c r="L23" i="30"/>
  <c r="B7" i="30"/>
  <c r="L8" i="30"/>
  <c r="M8" i="30"/>
  <c r="C7" i="30"/>
  <c r="L9" i="30"/>
  <c r="M9" i="30"/>
  <c r="D7" i="30"/>
  <c r="L10" i="30"/>
  <c r="M10" i="30"/>
  <c r="E7" i="30"/>
  <c r="L11" i="30"/>
  <c r="M11" i="30"/>
  <c r="F7" i="30"/>
  <c r="Z7" i="30"/>
  <c r="AA7" i="30"/>
  <c r="P7" i="30"/>
  <c r="Z8" i="30"/>
  <c r="AA8" i="30"/>
  <c r="Q7" i="30"/>
  <c r="Z9" i="30"/>
  <c r="AA9" i="30"/>
  <c r="R7" i="30"/>
  <c r="Z10" i="30"/>
  <c r="AA10" i="30"/>
  <c r="S7" i="30"/>
  <c r="Z11" i="30"/>
  <c r="AA11" i="30"/>
  <c r="T7" i="30"/>
  <c r="B8" i="30"/>
  <c r="C8" i="30"/>
  <c r="D8" i="30"/>
  <c r="E8" i="30"/>
  <c r="F8" i="30"/>
  <c r="P8" i="30"/>
  <c r="Q8" i="30"/>
  <c r="R8" i="30"/>
  <c r="S8" i="30"/>
  <c r="T8" i="30"/>
  <c r="B9" i="30"/>
  <c r="C9" i="30"/>
  <c r="D9" i="30"/>
  <c r="E9" i="30"/>
  <c r="F9" i="30"/>
  <c r="P9" i="30"/>
  <c r="Q9" i="30"/>
  <c r="R9" i="30"/>
  <c r="S9" i="30"/>
  <c r="T9" i="30"/>
  <c r="B10" i="30"/>
  <c r="C10" i="30"/>
  <c r="D10" i="30"/>
  <c r="E10" i="30"/>
  <c r="F10" i="30"/>
  <c r="P10" i="30"/>
  <c r="Q10" i="30"/>
  <c r="R10" i="30"/>
  <c r="S10" i="30"/>
  <c r="T10" i="30"/>
  <c r="B11" i="30"/>
  <c r="C11" i="30"/>
  <c r="D11" i="30"/>
  <c r="E11" i="30"/>
  <c r="F11" i="30"/>
  <c r="P11" i="30"/>
  <c r="Q11" i="30"/>
  <c r="R11" i="30"/>
  <c r="S11" i="30"/>
  <c r="T11" i="30"/>
  <c r="B12" i="30"/>
  <c r="C12" i="30"/>
  <c r="D12" i="30"/>
  <c r="E12" i="30"/>
  <c r="F12" i="30"/>
  <c r="L12" i="30"/>
  <c r="P12" i="30"/>
  <c r="Q12" i="30"/>
  <c r="R12" i="30"/>
  <c r="S12" i="30"/>
  <c r="T12" i="30"/>
  <c r="Z12" i="30"/>
  <c r="B13" i="30"/>
  <c r="C13" i="30"/>
  <c r="D13" i="30"/>
  <c r="E13" i="30"/>
  <c r="F13" i="30"/>
  <c r="P13" i="30"/>
  <c r="Q13" i="30"/>
  <c r="R13" i="30"/>
  <c r="S13" i="30"/>
  <c r="T13" i="30"/>
  <c r="B14" i="30"/>
  <c r="C14" i="30"/>
  <c r="D14" i="30"/>
  <c r="E14" i="30"/>
  <c r="F14" i="30"/>
  <c r="P14" i="30"/>
  <c r="Q14" i="30"/>
  <c r="R14" i="30"/>
  <c r="S14" i="30"/>
  <c r="T14" i="30"/>
  <c r="B15" i="30"/>
  <c r="C15" i="30"/>
  <c r="D15" i="30"/>
  <c r="E15" i="30"/>
  <c r="F15" i="30"/>
  <c r="P15" i="30"/>
  <c r="Q15" i="30"/>
  <c r="R15" i="30"/>
  <c r="S15" i="30"/>
  <c r="T15" i="30"/>
  <c r="B16" i="30"/>
  <c r="C16" i="30"/>
  <c r="D16" i="30"/>
  <c r="E16" i="30"/>
  <c r="F16" i="30"/>
  <c r="P16" i="30"/>
  <c r="Q16" i="30"/>
  <c r="R16" i="30"/>
  <c r="S16" i="30"/>
  <c r="T16" i="30"/>
  <c r="B17" i="30"/>
  <c r="C17" i="30"/>
  <c r="D17" i="30"/>
  <c r="E17" i="30"/>
  <c r="F17" i="30"/>
  <c r="P17" i="30"/>
  <c r="Q17" i="30"/>
  <c r="R17" i="30"/>
  <c r="S17" i="30"/>
  <c r="T17" i="30"/>
  <c r="B18" i="30"/>
  <c r="C18" i="30"/>
  <c r="D18" i="30"/>
  <c r="E18" i="30"/>
  <c r="F18" i="30"/>
  <c r="P18" i="30"/>
  <c r="Q18" i="30"/>
  <c r="R18" i="30"/>
  <c r="S18" i="30"/>
  <c r="T18" i="30"/>
  <c r="B19" i="30"/>
  <c r="C19" i="30"/>
  <c r="D19" i="30"/>
  <c r="E19" i="30"/>
  <c r="F19" i="30"/>
  <c r="P19" i="30"/>
  <c r="Q19" i="30"/>
  <c r="R19" i="30"/>
  <c r="S19" i="30"/>
  <c r="T19" i="30"/>
  <c r="B20" i="30"/>
  <c r="C20" i="30"/>
  <c r="D20" i="30"/>
  <c r="E20" i="30"/>
  <c r="F20" i="30"/>
  <c r="P20" i="30"/>
  <c r="Q20" i="30"/>
  <c r="R20" i="30"/>
  <c r="S20" i="30"/>
  <c r="T20" i="30"/>
  <c r="B21" i="30"/>
  <c r="C21" i="30"/>
  <c r="D21" i="30"/>
  <c r="E21" i="30"/>
  <c r="F21" i="30"/>
  <c r="P21" i="30"/>
  <c r="Q21" i="30"/>
  <c r="R21" i="30"/>
  <c r="S21" i="30"/>
  <c r="T21" i="30"/>
  <c r="Z22" i="30"/>
  <c r="Z23" i="30"/>
  <c r="B26" i="30"/>
  <c r="C26" i="30"/>
  <c r="D26" i="30"/>
  <c r="E26" i="30"/>
  <c r="F26" i="30"/>
  <c r="P26" i="30"/>
  <c r="Q26" i="30"/>
  <c r="R26" i="30"/>
  <c r="S26" i="30"/>
  <c r="T26" i="30"/>
  <c r="B27" i="30"/>
  <c r="C27" i="30"/>
  <c r="D27" i="30"/>
  <c r="E27" i="30"/>
  <c r="F27" i="30"/>
  <c r="P27" i="30"/>
  <c r="Q27" i="30"/>
  <c r="R27" i="30"/>
  <c r="S27" i="30"/>
  <c r="T27" i="30"/>
  <c r="B28" i="30"/>
  <c r="C28" i="30"/>
  <c r="D28" i="30"/>
  <c r="E28" i="30"/>
  <c r="F28" i="30"/>
  <c r="P28" i="30"/>
  <c r="Q28" i="30"/>
  <c r="R28" i="30"/>
  <c r="S28" i="30"/>
  <c r="T28" i="30"/>
  <c r="B29" i="30"/>
  <c r="C29" i="30"/>
  <c r="D29" i="30"/>
  <c r="E29" i="30"/>
  <c r="F29" i="30"/>
  <c r="P29" i="30"/>
  <c r="Q29" i="30"/>
  <c r="R29" i="30"/>
  <c r="S29" i="30"/>
  <c r="T29" i="30"/>
  <c r="B30" i="30"/>
  <c r="C30" i="30"/>
  <c r="D30" i="30"/>
  <c r="E30" i="30"/>
  <c r="F30" i="30"/>
  <c r="P30" i="30"/>
  <c r="Q30" i="30"/>
  <c r="R30" i="30"/>
  <c r="S30" i="30"/>
  <c r="T30" i="30"/>
  <c r="B31" i="30"/>
  <c r="C31" i="30"/>
  <c r="D31" i="30"/>
  <c r="E31" i="30"/>
  <c r="F31" i="30"/>
  <c r="P31" i="30"/>
  <c r="Q31" i="30"/>
  <c r="R31" i="30"/>
  <c r="S31" i="30"/>
  <c r="T31" i="30"/>
  <c r="B32" i="30"/>
  <c r="C32" i="30"/>
  <c r="D32" i="30"/>
  <c r="E32" i="30"/>
  <c r="F32" i="30"/>
  <c r="P32" i="30"/>
  <c r="Q32" i="30"/>
  <c r="R32" i="30"/>
  <c r="S32" i="30"/>
  <c r="T32" i="30"/>
  <c r="B33" i="30"/>
  <c r="C33" i="30"/>
  <c r="D33" i="30"/>
  <c r="E33" i="30"/>
  <c r="F33" i="30"/>
  <c r="P33" i="30"/>
  <c r="Q33" i="30"/>
  <c r="R33" i="30"/>
  <c r="S33" i="30"/>
  <c r="T33" i="30"/>
  <c r="B34" i="30"/>
  <c r="C34" i="30"/>
  <c r="D34" i="30"/>
  <c r="E34" i="30"/>
  <c r="F34" i="30"/>
  <c r="P34" i="30"/>
  <c r="Q34" i="30"/>
  <c r="R34" i="30"/>
  <c r="S34" i="30"/>
  <c r="T34" i="30"/>
  <c r="B35" i="30"/>
  <c r="C35" i="30"/>
  <c r="D35" i="30"/>
  <c r="E35" i="30"/>
  <c r="F35" i="30"/>
  <c r="P35" i="30"/>
  <c r="Q35" i="30"/>
  <c r="R35" i="30"/>
  <c r="S35" i="30"/>
  <c r="T35" i="30"/>
  <c r="B36" i="30"/>
  <c r="C36" i="30"/>
  <c r="D36" i="30"/>
  <c r="E36" i="30"/>
  <c r="F36" i="30"/>
  <c r="P36" i="30"/>
  <c r="Q36" i="30"/>
  <c r="R36" i="30"/>
  <c r="S36" i="30"/>
  <c r="T36" i="30"/>
  <c r="B37" i="30"/>
  <c r="C37" i="30"/>
  <c r="D37" i="30"/>
  <c r="E37" i="30"/>
  <c r="F37" i="30"/>
  <c r="P37" i="30"/>
  <c r="Q37" i="30"/>
  <c r="R37" i="30"/>
  <c r="S37" i="30"/>
  <c r="T37" i="30"/>
  <c r="B38" i="30"/>
  <c r="C38" i="30"/>
  <c r="D38" i="30"/>
  <c r="E38" i="30"/>
  <c r="F38" i="30"/>
  <c r="P38" i="30"/>
  <c r="Q38" i="30"/>
  <c r="R38" i="30"/>
  <c r="S38" i="30"/>
  <c r="T38" i="30"/>
  <c r="B39" i="30"/>
  <c r="C39" i="30"/>
  <c r="D39" i="30"/>
  <c r="E39" i="30"/>
  <c r="F39" i="30"/>
  <c r="P39" i="30"/>
  <c r="Q39" i="30"/>
  <c r="R39" i="30"/>
  <c r="S39" i="30"/>
  <c r="T39" i="30"/>
  <c r="B40" i="30"/>
  <c r="C40" i="30"/>
  <c r="D40" i="30"/>
  <c r="E40" i="30"/>
  <c r="F40" i="30"/>
  <c r="P40" i="30"/>
  <c r="Q40" i="30"/>
  <c r="R40" i="30"/>
  <c r="S40" i="30"/>
  <c r="T40" i="30"/>
  <c r="L6" i="60"/>
  <c r="L7" i="60"/>
  <c r="M7" i="60"/>
  <c r="L22" i="60"/>
  <c r="L23" i="60"/>
  <c r="B7" i="60"/>
  <c r="L8" i="60"/>
  <c r="M8" i="60"/>
  <c r="C7" i="60"/>
  <c r="L9" i="60"/>
  <c r="M9" i="60"/>
  <c r="D7" i="60"/>
  <c r="L10" i="60"/>
  <c r="M10" i="60"/>
  <c r="E7" i="60"/>
  <c r="L11" i="60"/>
  <c r="M11" i="60"/>
  <c r="F7" i="60"/>
  <c r="B8" i="60"/>
  <c r="C8" i="60"/>
  <c r="D8" i="60"/>
  <c r="E8" i="60"/>
  <c r="F8" i="60"/>
  <c r="B9" i="60"/>
  <c r="C9" i="60"/>
  <c r="D9" i="60"/>
  <c r="E9" i="60"/>
  <c r="F9" i="60"/>
  <c r="B10" i="60"/>
  <c r="C10" i="60"/>
  <c r="D10" i="60"/>
  <c r="E10" i="60"/>
  <c r="F10" i="60"/>
  <c r="B11" i="60"/>
  <c r="C11" i="60"/>
  <c r="D11" i="60"/>
  <c r="E11" i="60"/>
  <c r="F11" i="60"/>
  <c r="B12" i="60"/>
  <c r="C12" i="60"/>
  <c r="D12" i="60"/>
  <c r="E12" i="60"/>
  <c r="F12" i="60"/>
  <c r="L12" i="60"/>
  <c r="B13" i="60"/>
  <c r="C13" i="60"/>
  <c r="D13" i="60"/>
  <c r="E13" i="60"/>
  <c r="F13" i="60"/>
  <c r="B14" i="60"/>
  <c r="C14" i="60"/>
  <c r="D14" i="60"/>
  <c r="E14" i="60"/>
  <c r="F14" i="60"/>
  <c r="B15" i="60"/>
  <c r="C15" i="60"/>
  <c r="D15" i="60"/>
  <c r="E15" i="60"/>
  <c r="F15" i="60"/>
  <c r="B16" i="60"/>
  <c r="C16" i="60"/>
  <c r="D16" i="60"/>
  <c r="E16" i="60"/>
  <c r="F16" i="60"/>
  <c r="B17" i="60"/>
  <c r="C17" i="60"/>
  <c r="D17" i="60"/>
  <c r="E17" i="60"/>
  <c r="F17" i="60"/>
  <c r="B18" i="60"/>
  <c r="C18" i="60"/>
  <c r="D18" i="60"/>
  <c r="E18" i="60"/>
  <c r="F18" i="60"/>
  <c r="B19" i="60"/>
  <c r="C19" i="60"/>
  <c r="D19" i="60"/>
  <c r="E19" i="60"/>
  <c r="F19" i="60"/>
  <c r="B20" i="60"/>
  <c r="C20" i="60"/>
  <c r="D20" i="60"/>
  <c r="E20" i="60"/>
  <c r="F20" i="60"/>
  <c r="B21" i="60"/>
  <c r="C21" i="60"/>
  <c r="D21" i="60"/>
  <c r="E21" i="60"/>
  <c r="F21" i="60"/>
  <c r="B26" i="60"/>
  <c r="C26" i="60"/>
  <c r="D26" i="60"/>
  <c r="E26" i="60"/>
  <c r="F26" i="60"/>
  <c r="B27" i="60"/>
  <c r="C27" i="60"/>
  <c r="D27" i="60"/>
  <c r="E27" i="60"/>
  <c r="F27" i="60"/>
  <c r="B28" i="60"/>
  <c r="C28" i="60"/>
  <c r="D28" i="60"/>
  <c r="E28" i="60"/>
  <c r="F28" i="60"/>
  <c r="B29" i="60"/>
  <c r="C29" i="60"/>
  <c r="D29" i="60"/>
  <c r="E29" i="60"/>
  <c r="F29" i="60"/>
  <c r="B30" i="60"/>
  <c r="C30" i="60"/>
  <c r="D30" i="60"/>
  <c r="E30" i="60"/>
  <c r="F30" i="60"/>
  <c r="B31" i="60"/>
  <c r="C31" i="60"/>
  <c r="D31" i="60"/>
  <c r="E31" i="60"/>
  <c r="F31" i="60"/>
  <c r="B32" i="60"/>
  <c r="C32" i="60"/>
  <c r="D32" i="60"/>
  <c r="E32" i="60"/>
  <c r="F32" i="60"/>
  <c r="B33" i="60"/>
  <c r="C33" i="60"/>
  <c r="D33" i="60"/>
  <c r="E33" i="60"/>
  <c r="F33" i="60"/>
  <c r="B34" i="60"/>
  <c r="C34" i="60"/>
  <c r="D34" i="60"/>
  <c r="E34" i="60"/>
  <c r="F34" i="60"/>
  <c r="B35" i="60"/>
  <c r="C35" i="60"/>
  <c r="D35" i="60"/>
  <c r="E35" i="60"/>
  <c r="F35" i="60"/>
  <c r="B36" i="60"/>
  <c r="C36" i="60"/>
  <c r="D36" i="60"/>
  <c r="E36" i="60"/>
  <c r="F36" i="60"/>
  <c r="B37" i="60"/>
  <c r="C37" i="60"/>
  <c r="D37" i="60"/>
  <c r="E37" i="60"/>
  <c r="F37" i="60"/>
  <c r="B38" i="60"/>
  <c r="C38" i="60"/>
  <c r="D38" i="60"/>
  <c r="E38" i="60"/>
  <c r="F38" i="60"/>
  <c r="B39" i="60"/>
  <c r="C39" i="60"/>
  <c r="D39" i="60"/>
  <c r="E39" i="60"/>
  <c r="F39" i="60"/>
  <c r="B40" i="60"/>
  <c r="C40" i="60"/>
  <c r="D40" i="60"/>
  <c r="E40" i="60"/>
  <c r="F40" i="60"/>
  <c r="K6" i="2"/>
  <c r="K7" i="2"/>
  <c r="L7" i="2"/>
  <c r="K20" i="2"/>
  <c r="K21" i="2"/>
  <c r="B7" i="2"/>
  <c r="K8" i="2"/>
  <c r="L8" i="2"/>
  <c r="C7" i="2"/>
  <c r="K9" i="2"/>
  <c r="L9" i="2"/>
  <c r="D7" i="2"/>
  <c r="K10" i="2"/>
  <c r="L10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K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K6" i="3"/>
  <c r="K7" i="3"/>
  <c r="L7" i="3"/>
  <c r="K20" i="3"/>
  <c r="K21" i="3"/>
  <c r="B7" i="3"/>
  <c r="K8" i="3"/>
  <c r="L8" i="3"/>
  <c r="C7" i="3"/>
  <c r="K9" i="3"/>
  <c r="L9" i="3"/>
  <c r="D7" i="3"/>
  <c r="K10" i="3"/>
  <c r="L10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K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L6" i="6"/>
  <c r="L7" i="6"/>
  <c r="M7" i="6"/>
  <c r="L20" i="6"/>
  <c r="L21" i="6"/>
  <c r="B7" i="6"/>
  <c r="L8" i="6"/>
  <c r="M8" i="6"/>
  <c r="C7" i="6"/>
  <c r="L9" i="6"/>
  <c r="M9" i="6"/>
  <c r="D7" i="6"/>
  <c r="L10" i="6"/>
  <c r="M10" i="6"/>
  <c r="E7" i="6"/>
  <c r="L11" i="6"/>
  <c r="M11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E10" i="6"/>
  <c r="F10" i="6"/>
  <c r="B11" i="6"/>
  <c r="C11" i="6"/>
  <c r="D11" i="6"/>
  <c r="E11" i="6"/>
  <c r="F11" i="6"/>
  <c r="B12" i="6"/>
  <c r="C12" i="6"/>
  <c r="D12" i="6"/>
  <c r="E12" i="6"/>
  <c r="F12" i="6"/>
  <c r="L12" i="6"/>
  <c r="B13" i="6"/>
  <c r="C13" i="6"/>
  <c r="D13" i="6"/>
  <c r="E13" i="6"/>
  <c r="F13" i="6"/>
  <c r="B14" i="6"/>
  <c r="C14" i="6"/>
  <c r="D14" i="6"/>
  <c r="E14" i="6"/>
  <c r="F14" i="6"/>
  <c r="B15" i="6"/>
  <c r="C15" i="6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E18" i="6"/>
  <c r="F18" i="6"/>
  <c r="B19" i="6"/>
  <c r="C19" i="6"/>
  <c r="D19" i="6"/>
  <c r="E19" i="6"/>
  <c r="F19" i="6"/>
  <c r="B20" i="6"/>
  <c r="C20" i="6"/>
  <c r="D20" i="6"/>
  <c r="E20" i="6"/>
  <c r="F20" i="6"/>
  <c r="B21" i="6"/>
  <c r="C21" i="6"/>
  <c r="D21" i="6"/>
  <c r="E21" i="6"/>
  <c r="F21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L6" i="7"/>
  <c r="L7" i="7"/>
  <c r="M7" i="7"/>
  <c r="L20" i="7"/>
  <c r="L21" i="7"/>
  <c r="B7" i="7"/>
  <c r="L8" i="7"/>
  <c r="M8" i="7"/>
  <c r="C7" i="7"/>
  <c r="L9" i="7"/>
  <c r="M9" i="7"/>
  <c r="D7" i="7"/>
  <c r="L10" i="7"/>
  <c r="M10" i="7"/>
  <c r="E7" i="7"/>
  <c r="L11" i="7"/>
  <c r="M11" i="7"/>
  <c r="F7" i="7"/>
  <c r="B8" i="7"/>
  <c r="C8" i="7"/>
  <c r="D8" i="7"/>
  <c r="E8" i="7"/>
  <c r="F8" i="7"/>
  <c r="B9" i="7"/>
  <c r="C9" i="7"/>
  <c r="D9" i="7"/>
  <c r="E9" i="7"/>
  <c r="F9" i="7"/>
  <c r="B10" i="7"/>
  <c r="C10" i="7"/>
  <c r="D10" i="7"/>
  <c r="E10" i="7"/>
  <c r="F10" i="7"/>
  <c r="B11" i="7"/>
  <c r="C11" i="7"/>
  <c r="D11" i="7"/>
  <c r="E11" i="7"/>
  <c r="F11" i="7"/>
  <c r="B12" i="7"/>
  <c r="C12" i="7"/>
  <c r="D12" i="7"/>
  <c r="E12" i="7"/>
  <c r="F12" i="7"/>
  <c r="L12" i="7"/>
  <c r="B13" i="7"/>
  <c r="C13" i="7"/>
  <c r="D13" i="7"/>
  <c r="E13" i="7"/>
  <c r="F13" i="7"/>
  <c r="B14" i="7"/>
  <c r="C14" i="7"/>
  <c r="D14" i="7"/>
  <c r="E14" i="7"/>
  <c r="F14" i="7"/>
  <c r="B15" i="7"/>
  <c r="C15" i="7"/>
  <c r="D15" i="7"/>
  <c r="E15" i="7"/>
  <c r="F15" i="7"/>
  <c r="B16" i="7"/>
  <c r="C16" i="7"/>
  <c r="D16" i="7"/>
  <c r="E16" i="7"/>
  <c r="F16" i="7"/>
  <c r="B17" i="7"/>
  <c r="C17" i="7"/>
  <c r="D17" i="7"/>
  <c r="E17" i="7"/>
  <c r="F17" i="7"/>
  <c r="B18" i="7"/>
  <c r="C18" i="7"/>
  <c r="D18" i="7"/>
  <c r="E18" i="7"/>
  <c r="F18" i="7"/>
  <c r="B19" i="7"/>
  <c r="C19" i="7"/>
  <c r="D19" i="7"/>
  <c r="E19" i="7"/>
  <c r="F19" i="7"/>
  <c r="B20" i="7"/>
  <c r="C20" i="7"/>
  <c r="D20" i="7"/>
  <c r="E20" i="7"/>
  <c r="F20" i="7"/>
  <c r="B21" i="7"/>
  <c r="C21" i="7"/>
  <c r="D21" i="7"/>
  <c r="E21" i="7"/>
  <c r="F21" i="7"/>
  <c r="B24" i="7"/>
  <c r="C24" i="7"/>
  <c r="D24" i="7"/>
  <c r="E24" i="7"/>
  <c r="F24" i="7"/>
  <c r="B25" i="7"/>
  <c r="C25" i="7"/>
  <c r="D25" i="7"/>
  <c r="E25" i="7"/>
  <c r="F25" i="7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L6" i="23"/>
  <c r="L7" i="23"/>
  <c r="M7" i="23"/>
  <c r="L20" i="23"/>
  <c r="L21" i="23"/>
  <c r="B7" i="23"/>
  <c r="L8" i="23"/>
  <c r="M8" i="23"/>
  <c r="C7" i="23"/>
  <c r="L9" i="23"/>
  <c r="M9" i="23"/>
  <c r="D7" i="23"/>
  <c r="L10" i="23"/>
  <c r="M10" i="23"/>
  <c r="E7" i="23"/>
  <c r="L11" i="23"/>
  <c r="M11" i="23"/>
  <c r="F7" i="23"/>
  <c r="B8" i="23"/>
  <c r="C8" i="23"/>
  <c r="D8" i="23"/>
  <c r="E8" i="23"/>
  <c r="F8" i="23"/>
  <c r="B9" i="23"/>
  <c r="C9" i="23"/>
  <c r="D9" i="23"/>
  <c r="E9" i="23"/>
  <c r="F9" i="23"/>
  <c r="B10" i="23"/>
  <c r="C10" i="23"/>
  <c r="D10" i="23"/>
  <c r="E10" i="23"/>
  <c r="F10" i="23"/>
  <c r="B11" i="23"/>
  <c r="C11" i="23"/>
  <c r="D11" i="23"/>
  <c r="E11" i="23"/>
  <c r="F11" i="23"/>
  <c r="B12" i="23"/>
  <c r="C12" i="23"/>
  <c r="D12" i="23"/>
  <c r="E12" i="23"/>
  <c r="F12" i="23"/>
  <c r="L12" i="23"/>
  <c r="B13" i="23"/>
  <c r="C13" i="23"/>
  <c r="D13" i="23"/>
  <c r="E13" i="23"/>
  <c r="F13" i="23"/>
  <c r="B14" i="23"/>
  <c r="C14" i="23"/>
  <c r="D14" i="23"/>
  <c r="E14" i="23"/>
  <c r="F14" i="23"/>
  <c r="B15" i="23"/>
  <c r="C15" i="23"/>
  <c r="D15" i="23"/>
  <c r="E15" i="23"/>
  <c r="F15" i="23"/>
  <c r="B16" i="23"/>
  <c r="C16" i="23"/>
  <c r="D16" i="23"/>
  <c r="E16" i="23"/>
  <c r="F16" i="23"/>
  <c r="B17" i="23"/>
  <c r="C17" i="23"/>
  <c r="D17" i="23"/>
  <c r="E17" i="23"/>
  <c r="F17" i="23"/>
  <c r="B18" i="23"/>
  <c r="C18" i="23"/>
  <c r="D18" i="23"/>
  <c r="E18" i="23"/>
  <c r="F18" i="23"/>
  <c r="B19" i="23"/>
  <c r="C19" i="23"/>
  <c r="D19" i="23"/>
  <c r="E19" i="23"/>
  <c r="F19" i="23"/>
  <c r="B20" i="23"/>
  <c r="C20" i="23"/>
  <c r="D20" i="23"/>
  <c r="E20" i="23"/>
  <c r="F20" i="23"/>
  <c r="B21" i="23"/>
  <c r="C21" i="23"/>
  <c r="D21" i="23"/>
  <c r="E21" i="23"/>
  <c r="F21" i="23"/>
  <c r="B24" i="23"/>
  <c r="C24" i="23"/>
  <c r="D24" i="23"/>
  <c r="E24" i="23"/>
  <c r="F24" i="23"/>
  <c r="B25" i="23"/>
  <c r="C25" i="23"/>
  <c r="D25" i="23"/>
  <c r="E25" i="23"/>
  <c r="F25" i="23"/>
  <c r="B26" i="23"/>
  <c r="C26" i="23"/>
  <c r="D26" i="23"/>
  <c r="E26" i="23"/>
  <c r="F26" i="23"/>
  <c r="B27" i="23"/>
  <c r="C27" i="23"/>
  <c r="D27" i="23"/>
  <c r="E27" i="23"/>
  <c r="F27" i="23"/>
  <c r="B28" i="23"/>
  <c r="C28" i="23"/>
  <c r="D28" i="23"/>
  <c r="E28" i="23"/>
  <c r="F28" i="23"/>
  <c r="B29" i="23"/>
  <c r="C29" i="23"/>
  <c r="D29" i="23"/>
  <c r="E29" i="23"/>
  <c r="F29" i="23"/>
  <c r="B30" i="23"/>
  <c r="C30" i="23"/>
  <c r="D30" i="23"/>
  <c r="E30" i="23"/>
  <c r="F30" i="23"/>
  <c r="B31" i="23"/>
  <c r="C31" i="23"/>
  <c r="D31" i="23"/>
  <c r="E31" i="23"/>
  <c r="F31" i="23"/>
  <c r="B32" i="23"/>
  <c r="C32" i="23"/>
  <c r="D32" i="23"/>
  <c r="E32" i="23"/>
  <c r="F32" i="23"/>
  <c r="B33" i="23"/>
  <c r="C33" i="23"/>
  <c r="D33" i="23"/>
  <c r="E33" i="23"/>
  <c r="F33" i="23"/>
  <c r="B34" i="23"/>
  <c r="C34" i="23"/>
  <c r="D34" i="23"/>
  <c r="E34" i="23"/>
  <c r="F34" i="23"/>
  <c r="B35" i="23"/>
  <c r="C35" i="23"/>
  <c r="D35" i="23"/>
  <c r="E35" i="23"/>
  <c r="F35" i="23"/>
  <c r="B36" i="23"/>
  <c r="C36" i="23"/>
  <c r="D36" i="23"/>
  <c r="E36" i="23"/>
  <c r="F36" i="23"/>
  <c r="B37" i="23"/>
  <c r="C37" i="23"/>
  <c r="D37" i="23"/>
  <c r="E37" i="23"/>
  <c r="F37" i="23"/>
  <c r="B38" i="23"/>
  <c r="C38" i="23"/>
  <c r="D38" i="23"/>
  <c r="E38" i="23"/>
  <c r="F38" i="23"/>
  <c r="L6" i="4"/>
  <c r="L7" i="4"/>
  <c r="M7" i="4"/>
  <c r="L20" i="4"/>
  <c r="L21" i="4"/>
  <c r="B7" i="4"/>
  <c r="L8" i="4"/>
  <c r="M8" i="4"/>
  <c r="C7" i="4"/>
  <c r="L9" i="4"/>
  <c r="M9" i="4"/>
  <c r="D7" i="4"/>
  <c r="L10" i="4"/>
  <c r="M10" i="4"/>
  <c r="E7" i="4"/>
  <c r="L11" i="4"/>
  <c r="M11" i="4"/>
  <c r="F7" i="4"/>
  <c r="B8" i="4"/>
  <c r="C8" i="4"/>
  <c r="D8" i="4"/>
  <c r="E8" i="4"/>
  <c r="F8" i="4"/>
  <c r="B9" i="4"/>
  <c r="C9" i="4"/>
  <c r="D9" i="4"/>
  <c r="E9" i="4"/>
  <c r="F9" i="4"/>
  <c r="B10" i="4"/>
  <c r="C10" i="4"/>
  <c r="D10" i="4"/>
  <c r="E10" i="4"/>
  <c r="F10" i="4"/>
  <c r="B11" i="4"/>
  <c r="C11" i="4"/>
  <c r="D11" i="4"/>
  <c r="E11" i="4"/>
  <c r="F11" i="4"/>
  <c r="B12" i="4"/>
  <c r="C12" i="4"/>
  <c r="D12" i="4"/>
  <c r="E12" i="4"/>
  <c r="F12" i="4"/>
  <c r="L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L6" i="5"/>
  <c r="L7" i="5"/>
  <c r="M7" i="5"/>
  <c r="L20" i="5"/>
  <c r="L21" i="5"/>
  <c r="B7" i="5"/>
  <c r="L8" i="5"/>
  <c r="M8" i="5"/>
  <c r="C7" i="5"/>
  <c r="L9" i="5"/>
  <c r="M9" i="5"/>
  <c r="D7" i="5"/>
  <c r="L10" i="5"/>
  <c r="M10" i="5"/>
  <c r="E7" i="5"/>
  <c r="L11" i="5"/>
  <c r="M11" i="5"/>
  <c r="F7" i="5"/>
  <c r="B8" i="5"/>
  <c r="C8" i="5"/>
  <c r="D8" i="5"/>
  <c r="E8" i="5"/>
  <c r="F8" i="5"/>
  <c r="B9" i="5"/>
  <c r="C9" i="5"/>
  <c r="D9" i="5"/>
  <c r="E9" i="5"/>
  <c r="F9" i="5"/>
  <c r="B10" i="5"/>
  <c r="C10" i="5"/>
  <c r="D10" i="5"/>
  <c r="E10" i="5"/>
  <c r="F10" i="5"/>
  <c r="B11" i="5"/>
  <c r="C11" i="5"/>
  <c r="D11" i="5"/>
  <c r="E11" i="5"/>
  <c r="F11" i="5"/>
  <c r="B12" i="5"/>
  <c r="C12" i="5"/>
  <c r="D12" i="5"/>
  <c r="E12" i="5"/>
  <c r="F12" i="5"/>
  <c r="L12" i="5"/>
  <c r="B13" i="5"/>
  <c r="C13" i="5"/>
  <c r="D13" i="5"/>
  <c r="E13" i="5"/>
  <c r="F13" i="5"/>
  <c r="B14" i="5"/>
  <c r="C14" i="5"/>
  <c r="D14" i="5"/>
  <c r="E14" i="5"/>
  <c r="F14" i="5"/>
  <c r="B15" i="5"/>
  <c r="C15" i="5"/>
  <c r="D15" i="5"/>
  <c r="E15" i="5"/>
  <c r="F15" i="5"/>
  <c r="B16" i="5"/>
  <c r="C16" i="5"/>
  <c r="D16" i="5"/>
  <c r="E16" i="5"/>
  <c r="F16" i="5"/>
  <c r="B17" i="5"/>
  <c r="C17" i="5"/>
  <c r="D17" i="5"/>
  <c r="E17" i="5"/>
  <c r="F17" i="5"/>
  <c r="B18" i="5"/>
  <c r="C18" i="5"/>
  <c r="D18" i="5"/>
  <c r="E18" i="5"/>
  <c r="F18" i="5"/>
  <c r="B19" i="5"/>
  <c r="C19" i="5"/>
  <c r="D19" i="5"/>
  <c r="E19" i="5"/>
  <c r="F19" i="5"/>
  <c r="B20" i="5"/>
  <c r="C20" i="5"/>
  <c r="D20" i="5"/>
  <c r="E20" i="5"/>
  <c r="F20" i="5"/>
  <c r="B21" i="5"/>
  <c r="C21" i="5"/>
  <c r="D21" i="5"/>
  <c r="E21" i="5"/>
  <c r="F21" i="5"/>
  <c r="B24" i="5"/>
  <c r="C24" i="5"/>
  <c r="D24" i="5"/>
  <c r="E24" i="5"/>
  <c r="F24" i="5"/>
  <c r="B25" i="5"/>
  <c r="C25" i="5"/>
  <c r="D25" i="5"/>
  <c r="E25" i="5"/>
  <c r="F25" i="5"/>
  <c r="B26" i="5"/>
  <c r="C26" i="5"/>
  <c r="D26" i="5"/>
  <c r="E26" i="5"/>
  <c r="F26" i="5"/>
  <c r="B27" i="5"/>
  <c r="C27" i="5"/>
  <c r="D27" i="5"/>
  <c r="E27" i="5"/>
  <c r="F27" i="5"/>
  <c r="B28" i="5"/>
  <c r="C28" i="5"/>
  <c r="D28" i="5"/>
  <c r="E28" i="5"/>
  <c r="F28" i="5"/>
  <c r="B29" i="5"/>
  <c r="C29" i="5"/>
  <c r="D29" i="5"/>
  <c r="E29" i="5"/>
  <c r="F29" i="5"/>
  <c r="B30" i="5"/>
  <c r="C30" i="5"/>
  <c r="D30" i="5"/>
  <c r="E30" i="5"/>
  <c r="F30" i="5"/>
  <c r="B31" i="5"/>
  <c r="C31" i="5"/>
  <c r="D31" i="5"/>
  <c r="E31" i="5"/>
  <c r="F31" i="5"/>
  <c r="B32" i="5"/>
  <c r="C32" i="5"/>
  <c r="D32" i="5"/>
  <c r="E32" i="5"/>
  <c r="F32" i="5"/>
  <c r="B33" i="5"/>
  <c r="C33" i="5"/>
  <c r="D33" i="5"/>
  <c r="E33" i="5"/>
  <c r="F33" i="5"/>
  <c r="B34" i="5"/>
  <c r="C34" i="5"/>
  <c r="D34" i="5"/>
  <c r="E34" i="5"/>
  <c r="F34" i="5"/>
  <c r="B35" i="5"/>
  <c r="C35" i="5"/>
  <c r="D35" i="5"/>
  <c r="E35" i="5"/>
  <c r="F35" i="5"/>
  <c r="B36" i="5"/>
  <c r="C36" i="5"/>
  <c r="D36" i="5"/>
  <c r="E36" i="5"/>
  <c r="F36" i="5"/>
  <c r="B37" i="5"/>
  <c r="C37" i="5"/>
  <c r="D37" i="5"/>
  <c r="E37" i="5"/>
  <c r="F37" i="5"/>
  <c r="B38" i="5"/>
  <c r="C38" i="5"/>
  <c r="D38" i="5"/>
  <c r="E38" i="5"/>
  <c r="F38" i="5"/>
  <c r="M6" i="38"/>
  <c r="M7" i="38"/>
  <c r="N7" i="38"/>
  <c r="M22" i="38"/>
  <c r="M23" i="38"/>
  <c r="B7" i="38"/>
  <c r="M8" i="38"/>
  <c r="N8" i="38"/>
  <c r="C7" i="38"/>
  <c r="M9" i="38"/>
  <c r="N9" i="38"/>
  <c r="D7" i="38"/>
  <c r="M10" i="38"/>
  <c r="N10" i="38"/>
  <c r="E7" i="38"/>
  <c r="M11" i="38"/>
  <c r="N11" i="38"/>
  <c r="F7" i="38"/>
  <c r="M12" i="38"/>
  <c r="N12" i="38"/>
  <c r="G7" i="38"/>
  <c r="B8" i="38"/>
  <c r="C8" i="38"/>
  <c r="D8" i="38"/>
  <c r="E8" i="38"/>
  <c r="F8" i="38"/>
  <c r="G8" i="38"/>
  <c r="B9" i="38"/>
  <c r="C9" i="38"/>
  <c r="D9" i="38"/>
  <c r="E9" i="38"/>
  <c r="F9" i="38"/>
  <c r="G9" i="38"/>
  <c r="B10" i="38"/>
  <c r="C10" i="38"/>
  <c r="D10" i="38"/>
  <c r="E10" i="38"/>
  <c r="F10" i="38"/>
  <c r="G10" i="38"/>
  <c r="B11" i="38"/>
  <c r="C11" i="38"/>
  <c r="D11" i="38"/>
  <c r="E11" i="38"/>
  <c r="F11" i="38"/>
  <c r="G11" i="38"/>
  <c r="B12" i="38"/>
  <c r="C12" i="38"/>
  <c r="D12" i="38"/>
  <c r="E12" i="38"/>
  <c r="F12" i="38"/>
  <c r="G12" i="38"/>
  <c r="B13" i="38"/>
  <c r="C13" i="38"/>
  <c r="D13" i="38"/>
  <c r="E13" i="38"/>
  <c r="F13" i="38"/>
  <c r="G13" i="38"/>
  <c r="M13" i="38"/>
  <c r="B14" i="38"/>
  <c r="C14" i="38"/>
  <c r="D14" i="38"/>
  <c r="E14" i="38"/>
  <c r="F14" i="38"/>
  <c r="G14" i="38"/>
  <c r="B15" i="38"/>
  <c r="C15" i="38"/>
  <c r="D15" i="38"/>
  <c r="E15" i="38"/>
  <c r="F15" i="38"/>
  <c r="G15" i="38"/>
  <c r="B16" i="38"/>
  <c r="C16" i="38"/>
  <c r="D16" i="38"/>
  <c r="E16" i="38"/>
  <c r="F16" i="38"/>
  <c r="G16" i="38"/>
  <c r="B17" i="38"/>
  <c r="C17" i="38"/>
  <c r="D17" i="38"/>
  <c r="E17" i="38"/>
  <c r="F17" i="38"/>
  <c r="G17" i="38"/>
  <c r="B18" i="38"/>
  <c r="C18" i="38"/>
  <c r="D18" i="38"/>
  <c r="E18" i="38"/>
  <c r="F18" i="38"/>
  <c r="G18" i="38"/>
  <c r="B19" i="38"/>
  <c r="C19" i="38"/>
  <c r="D19" i="38"/>
  <c r="E19" i="38"/>
  <c r="F19" i="38"/>
  <c r="G19" i="38"/>
  <c r="B20" i="38"/>
  <c r="C20" i="38"/>
  <c r="D20" i="38"/>
  <c r="E20" i="38"/>
  <c r="F20" i="38"/>
  <c r="G20" i="38"/>
  <c r="B21" i="38"/>
  <c r="C21" i="38"/>
  <c r="D21" i="38"/>
  <c r="E21" i="38"/>
  <c r="F21" i="38"/>
  <c r="G21" i="38"/>
  <c r="B22" i="38"/>
  <c r="C22" i="38"/>
  <c r="D22" i="38"/>
  <c r="E22" i="38"/>
  <c r="F22" i="38"/>
  <c r="G22" i="38"/>
  <c r="B23" i="38"/>
  <c r="C23" i="38"/>
  <c r="D23" i="38"/>
  <c r="E23" i="38"/>
  <c r="F23" i="38"/>
  <c r="G23" i="38"/>
  <c r="B26" i="38"/>
  <c r="C26" i="38"/>
  <c r="D26" i="38"/>
  <c r="E26" i="38"/>
  <c r="F26" i="38"/>
  <c r="G26" i="38"/>
  <c r="B27" i="38"/>
  <c r="C27" i="38"/>
  <c r="D27" i="38"/>
  <c r="E27" i="38"/>
  <c r="F27" i="38"/>
  <c r="G27" i="38"/>
  <c r="B28" i="38"/>
  <c r="C28" i="38"/>
  <c r="D28" i="38"/>
  <c r="E28" i="38"/>
  <c r="F28" i="38"/>
  <c r="G28" i="38"/>
  <c r="B29" i="38"/>
  <c r="C29" i="38"/>
  <c r="D29" i="38"/>
  <c r="E29" i="38"/>
  <c r="F29" i="38"/>
  <c r="G29" i="38"/>
  <c r="B30" i="38"/>
  <c r="C30" i="38"/>
  <c r="D30" i="38"/>
  <c r="E30" i="38"/>
  <c r="F30" i="38"/>
  <c r="G30" i="38"/>
  <c r="B31" i="38"/>
  <c r="C31" i="38"/>
  <c r="D31" i="38"/>
  <c r="E31" i="38"/>
  <c r="F31" i="38"/>
  <c r="G31" i="38"/>
  <c r="B32" i="38"/>
  <c r="C32" i="38"/>
  <c r="D32" i="38"/>
  <c r="E32" i="38"/>
  <c r="F32" i="38"/>
  <c r="G32" i="38"/>
  <c r="B33" i="38"/>
  <c r="C33" i="38"/>
  <c r="D33" i="38"/>
  <c r="E33" i="38"/>
  <c r="F33" i="38"/>
  <c r="G33" i="38"/>
  <c r="B34" i="38"/>
  <c r="C34" i="38"/>
  <c r="D34" i="38"/>
  <c r="E34" i="38"/>
  <c r="F34" i="38"/>
  <c r="G34" i="38"/>
  <c r="B35" i="38"/>
  <c r="C35" i="38"/>
  <c r="D35" i="38"/>
  <c r="E35" i="38"/>
  <c r="F35" i="38"/>
  <c r="G35" i="38"/>
  <c r="B36" i="38"/>
  <c r="C36" i="38"/>
  <c r="D36" i="38"/>
  <c r="E36" i="38"/>
  <c r="F36" i="38"/>
  <c r="G36" i="38"/>
  <c r="B37" i="38"/>
  <c r="C37" i="38"/>
  <c r="D37" i="38"/>
  <c r="E37" i="38"/>
  <c r="F37" i="38"/>
  <c r="G37" i="38"/>
  <c r="B38" i="38"/>
  <c r="C38" i="38"/>
  <c r="D38" i="38"/>
  <c r="E38" i="38"/>
  <c r="F38" i="38"/>
  <c r="G38" i="38"/>
  <c r="B39" i="38"/>
  <c r="C39" i="38"/>
  <c r="D39" i="38"/>
  <c r="E39" i="38"/>
  <c r="F39" i="38"/>
  <c r="G39" i="38"/>
  <c r="B40" i="38"/>
  <c r="C40" i="38"/>
  <c r="D40" i="38"/>
  <c r="E40" i="38"/>
  <c r="F40" i="38"/>
  <c r="G40" i="38"/>
  <c r="B41" i="38"/>
  <c r="C41" i="38"/>
  <c r="D41" i="38"/>
  <c r="E41" i="38"/>
  <c r="F41" i="38"/>
  <c r="G41" i="38"/>
  <c r="B42" i="38"/>
  <c r="C42" i="38"/>
  <c r="D42" i="38"/>
  <c r="E42" i="38"/>
  <c r="F42" i="38"/>
  <c r="G42" i="38"/>
  <c r="M6" i="69"/>
  <c r="M7" i="69"/>
  <c r="N7" i="69"/>
  <c r="M22" i="69"/>
  <c r="M23" i="69"/>
  <c r="B7" i="69"/>
  <c r="M8" i="69"/>
  <c r="N8" i="69"/>
  <c r="C7" i="69"/>
  <c r="M9" i="69"/>
  <c r="N9" i="69"/>
  <c r="D7" i="69"/>
  <c r="M10" i="69"/>
  <c r="N10" i="69"/>
  <c r="E7" i="69"/>
  <c r="M11" i="69"/>
  <c r="N11" i="69"/>
  <c r="F7" i="69"/>
  <c r="M12" i="69"/>
  <c r="N12" i="69"/>
  <c r="G7" i="69"/>
  <c r="B8" i="69"/>
  <c r="C8" i="69"/>
  <c r="D8" i="69"/>
  <c r="E8" i="69"/>
  <c r="F8" i="69"/>
  <c r="G8" i="69"/>
  <c r="B9" i="69"/>
  <c r="C9" i="69"/>
  <c r="D9" i="69"/>
  <c r="E9" i="69"/>
  <c r="F9" i="69"/>
  <c r="G9" i="69"/>
  <c r="B10" i="69"/>
  <c r="C10" i="69"/>
  <c r="D10" i="69"/>
  <c r="E10" i="69"/>
  <c r="F10" i="69"/>
  <c r="G10" i="69"/>
  <c r="B11" i="69"/>
  <c r="C11" i="69"/>
  <c r="D11" i="69"/>
  <c r="E11" i="69"/>
  <c r="F11" i="69"/>
  <c r="G11" i="69"/>
  <c r="B12" i="69"/>
  <c r="C12" i="69"/>
  <c r="D12" i="69"/>
  <c r="E12" i="69"/>
  <c r="F12" i="69"/>
  <c r="G12" i="69"/>
  <c r="B13" i="69"/>
  <c r="C13" i="69"/>
  <c r="D13" i="69"/>
  <c r="E13" i="69"/>
  <c r="F13" i="69"/>
  <c r="G13" i="69"/>
  <c r="M13" i="69"/>
  <c r="B14" i="69"/>
  <c r="C14" i="69"/>
  <c r="D14" i="69"/>
  <c r="E14" i="69"/>
  <c r="F14" i="69"/>
  <c r="G14" i="69"/>
  <c r="B15" i="69"/>
  <c r="C15" i="69"/>
  <c r="D15" i="69"/>
  <c r="E15" i="69"/>
  <c r="F15" i="69"/>
  <c r="G15" i="69"/>
  <c r="B16" i="69"/>
  <c r="C16" i="69"/>
  <c r="D16" i="69"/>
  <c r="E16" i="69"/>
  <c r="F16" i="69"/>
  <c r="G16" i="69"/>
  <c r="B17" i="69"/>
  <c r="C17" i="69"/>
  <c r="D17" i="69"/>
  <c r="E17" i="69"/>
  <c r="F17" i="69"/>
  <c r="G17" i="69"/>
  <c r="B18" i="69"/>
  <c r="C18" i="69"/>
  <c r="D18" i="69"/>
  <c r="E18" i="69"/>
  <c r="F18" i="69"/>
  <c r="G18" i="69"/>
  <c r="B19" i="69"/>
  <c r="C19" i="69"/>
  <c r="D19" i="69"/>
  <c r="E19" i="69"/>
  <c r="F19" i="69"/>
  <c r="G19" i="69"/>
  <c r="B20" i="69"/>
  <c r="C20" i="69"/>
  <c r="D20" i="69"/>
  <c r="E20" i="69"/>
  <c r="F20" i="69"/>
  <c r="G20" i="69"/>
  <c r="B21" i="69"/>
  <c r="C21" i="69"/>
  <c r="D21" i="69"/>
  <c r="E21" i="69"/>
  <c r="F21" i="69"/>
  <c r="G21" i="69"/>
  <c r="B22" i="69"/>
  <c r="C22" i="69"/>
  <c r="D22" i="69"/>
  <c r="E22" i="69"/>
  <c r="F22" i="69"/>
  <c r="G22" i="69"/>
  <c r="B23" i="69"/>
  <c r="C23" i="69"/>
  <c r="D23" i="69"/>
  <c r="E23" i="69"/>
  <c r="F23" i="69"/>
  <c r="G23" i="69"/>
  <c r="B26" i="69"/>
  <c r="C26" i="69"/>
  <c r="D26" i="69"/>
  <c r="E26" i="69"/>
  <c r="F26" i="69"/>
  <c r="G26" i="69"/>
  <c r="B27" i="69"/>
  <c r="C27" i="69"/>
  <c r="D27" i="69"/>
  <c r="E27" i="69"/>
  <c r="F27" i="69"/>
  <c r="G27" i="69"/>
  <c r="B28" i="69"/>
  <c r="C28" i="69"/>
  <c r="D28" i="69"/>
  <c r="E28" i="69"/>
  <c r="F28" i="69"/>
  <c r="G28" i="69"/>
  <c r="B29" i="69"/>
  <c r="C29" i="69"/>
  <c r="D29" i="69"/>
  <c r="E29" i="69"/>
  <c r="F29" i="69"/>
  <c r="G29" i="69"/>
  <c r="B30" i="69"/>
  <c r="C30" i="69"/>
  <c r="D30" i="69"/>
  <c r="E30" i="69"/>
  <c r="F30" i="69"/>
  <c r="G30" i="69"/>
  <c r="B31" i="69"/>
  <c r="C31" i="69"/>
  <c r="D31" i="69"/>
  <c r="E31" i="69"/>
  <c r="F31" i="69"/>
  <c r="G31" i="69"/>
  <c r="B32" i="69"/>
  <c r="C32" i="69"/>
  <c r="D32" i="69"/>
  <c r="E32" i="69"/>
  <c r="F32" i="69"/>
  <c r="G32" i="69"/>
  <c r="B33" i="69"/>
  <c r="C33" i="69"/>
  <c r="D33" i="69"/>
  <c r="E33" i="69"/>
  <c r="F33" i="69"/>
  <c r="G33" i="69"/>
  <c r="B34" i="69"/>
  <c r="C34" i="69"/>
  <c r="D34" i="69"/>
  <c r="E34" i="69"/>
  <c r="F34" i="69"/>
  <c r="G34" i="69"/>
  <c r="B35" i="69"/>
  <c r="C35" i="69"/>
  <c r="D35" i="69"/>
  <c r="E35" i="69"/>
  <c r="F35" i="69"/>
  <c r="G35" i="69"/>
  <c r="B36" i="69"/>
  <c r="C36" i="69"/>
  <c r="D36" i="69"/>
  <c r="E36" i="69"/>
  <c r="F36" i="69"/>
  <c r="G36" i="69"/>
  <c r="B37" i="69"/>
  <c r="C37" i="69"/>
  <c r="D37" i="69"/>
  <c r="E37" i="69"/>
  <c r="F37" i="69"/>
  <c r="G37" i="69"/>
  <c r="B38" i="69"/>
  <c r="C38" i="69"/>
  <c r="D38" i="69"/>
  <c r="E38" i="69"/>
  <c r="F38" i="69"/>
  <c r="G38" i="69"/>
  <c r="B39" i="69"/>
  <c r="C39" i="69"/>
  <c r="D39" i="69"/>
  <c r="E39" i="69"/>
  <c r="F39" i="69"/>
  <c r="G39" i="69"/>
  <c r="B40" i="69"/>
  <c r="C40" i="69"/>
  <c r="D40" i="69"/>
  <c r="E40" i="69"/>
  <c r="F40" i="69"/>
  <c r="G40" i="69"/>
  <c r="B41" i="69"/>
  <c r="C41" i="69"/>
  <c r="D41" i="69"/>
  <c r="E41" i="69"/>
  <c r="F41" i="69"/>
  <c r="G41" i="69"/>
  <c r="B42" i="69"/>
  <c r="C42" i="69"/>
  <c r="D42" i="69"/>
  <c r="E42" i="69"/>
  <c r="F42" i="69"/>
  <c r="G42" i="69"/>
  <c r="M6" i="68"/>
  <c r="M7" i="68"/>
  <c r="N7" i="68"/>
  <c r="M22" i="68"/>
  <c r="M23" i="68"/>
  <c r="B7" i="68"/>
  <c r="M8" i="68"/>
  <c r="N8" i="68"/>
  <c r="C7" i="68"/>
  <c r="M9" i="68"/>
  <c r="N9" i="68"/>
  <c r="D7" i="68"/>
  <c r="M10" i="68"/>
  <c r="N10" i="68"/>
  <c r="E7" i="68"/>
  <c r="M11" i="68"/>
  <c r="N11" i="68"/>
  <c r="F7" i="68"/>
  <c r="M12" i="68"/>
  <c r="N12" i="68"/>
  <c r="G7" i="68"/>
  <c r="B8" i="68"/>
  <c r="C8" i="68"/>
  <c r="D8" i="68"/>
  <c r="E8" i="68"/>
  <c r="F8" i="68"/>
  <c r="G8" i="68"/>
  <c r="B9" i="68"/>
  <c r="C9" i="68"/>
  <c r="D9" i="68"/>
  <c r="E9" i="68"/>
  <c r="F9" i="68"/>
  <c r="G9" i="68"/>
  <c r="B10" i="68"/>
  <c r="C10" i="68"/>
  <c r="D10" i="68"/>
  <c r="E10" i="68"/>
  <c r="F10" i="68"/>
  <c r="G10" i="68"/>
  <c r="B11" i="68"/>
  <c r="C11" i="68"/>
  <c r="D11" i="68"/>
  <c r="E11" i="68"/>
  <c r="F11" i="68"/>
  <c r="G11" i="68"/>
  <c r="B12" i="68"/>
  <c r="C12" i="68"/>
  <c r="D12" i="68"/>
  <c r="E12" i="68"/>
  <c r="F12" i="68"/>
  <c r="G12" i="68"/>
  <c r="B13" i="68"/>
  <c r="C13" i="68"/>
  <c r="D13" i="68"/>
  <c r="E13" i="68"/>
  <c r="F13" i="68"/>
  <c r="G13" i="68"/>
  <c r="M13" i="68"/>
  <c r="B14" i="68"/>
  <c r="C14" i="68"/>
  <c r="D14" i="68"/>
  <c r="E14" i="68"/>
  <c r="F14" i="68"/>
  <c r="G14" i="68"/>
  <c r="B15" i="68"/>
  <c r="C15" i="68"/>
  <c r="D15" i="68"/>
  <c r="E15" i="68"/>
  <c r="F15" i="68"/>
  <c r="G15" i="68"/>
  <c r="B16" i="68"/>
  <c r="C16" i="68"/>
  <c r="D16" i="68"/>
  <c r="E16" i="68"/>
  <c r="F16" i="68"/>
  <c r="G16" i="68"/>
  <c r="B17" i="68"/>
  <c r="C17" i="68"/>
  <c r="D17" i="68"/>
  <c r="E17" i="68"/>
  <c r="F17" i="68"/>
  <c r="G17" i="68"/>
  <c r="B18" i="68"/>
  <c r="C18" i="68"/>
  <c r="D18" i="68"/>
  <c r="E18" i="68"/>
  <c r="F18" i="68"/>
  <c r="G18" i="68"/>
  <c r="B19" i="68"/>
  <c r="C19" i="68"/>
  <c r="D19" i="68"/>
  <c r="E19" i="68"/>
  <c r="F19" i="68"/>
  <c r="G19" i="68"/>
  <c r="B20" i="68"/>
  <c r="C20" i="68"/>
  <c r="D20" i="68"/>
  <c r="E20" i="68"/>
  <c r="F20" i="68"/>
  <c r="G20" i="68"/>
  <c r="B21" i="68"/>
  <c r="C21" i="68"/>
  <c r="D21" i="68"/>
  <c r="E21" i="68"/>
  <c r="F21" i="68"/>
  <c r="G21" i="68"/>
  <c r="B22" i="68"/>
  <c r="C22" i="68"/>
  <c r="D22" i="68"/>
  <c r="E22" i="68"/>
  <c r="F22" i="68"/>
  <c r="G22" i="68"/>
  <c r="B23" i="68"/>
  <c r="C23" i="68"/>
  <c r="D23" i="68"/>
  <c r="E23" i="68"/>
  <c r="F23" i="68"/>
  <c r="G23" i="68"/>
  <c r="B26" i="68"/>
  <c r="C26" i="68"/>
  <c r="D26" i="68"/>
  <c r="E26" i="68"/>
  <c r="F26" i="68"/>
  <c r="G26" i="68"/>
  <c r="B27" i="68"/>
  <c r="C27" i="68"/>
  <c r="D27" i="68"/>
  <c r="E27" i="68"/>
  <c r="F27" i="68"/>
  <c r="G27" i="68"/>
  <c r="B28" i="68"/>
  <c r="C28" i="68"/>
  <c r="D28" i="68"/>
  <c r="E28" i="68"/>
  <c r="F28" i="68"/>
  <c r="G28" i="68"/>
  <c r="B29" i="68"/>
  <c r="C29" i="68"/>
  <c r="D29" i="68"/>
  <c r="E29" i="68"/>
  <c r="F29" i="68"/>
  <c r="G29" i="68"/>
  <c r="B30" i="68"/>
  <c r="C30" i="68"/>
  <c r="D30" i="68"/>
  <c r="E30" i="68"/>
  <c r="F30" i="68"/>
  <c r="G30" i="68"/>
  <c r="B31" i="68"/>
  <c r="C31" i="68"/>
  <c r="D31" i="68"/>
  <c r="E31" i="68"/>
  <c r="F31" i="68"/>
  <c r="G31" i="68"/>
  <c r="B32" i="68"/>
  <c r="C32" i="68"/>
  <c r="D32" i="68"/>
  <c r="E32" i="68"/>
  <c r="F32" i="68"/>
  <c r="G32" i="68"/>
  <c r="B33" i="68"/>
  <c r="C33" i="68"/>
  <c r="D33" i="68"/>
  <c r="E33" i="68"/>
  <c r="F33" i="68"/>
  <c r="G33" i="68"/>
  <c r="B34" i="68"/>
  <c r="C34" i="68"/>
  <c r="D34" i="68"/>
  <c r="E34" i="68"/>
  <c r="F34" i="68"/>
  <c r="G34" i="68"/>
  <c r="B35" i="68"/>
  <c r="C35" i="68"/>
  <c r="D35" i="68"/>
  <c r="E35" i="68"/>
  <c r="F35" i="68"/>
  <c r="G35" i="68"/>
  <c r="B36" i="68"/>
  <c r="C36" i="68"/>
  <c r="D36" i="68"/>
  <c r="E36" i="68"/>
  <c r="F36" i="68"/>
  <c r="G36" i="68"/>
  <c r="B37" i="68"/>
  <c r="C37" i="68"/>
  <c r="D37" i="68"/>
  <c r="E37" i="68"/>
  <c r="F37" i="68"/>
  <c r="G37" i="68"/>
  <c r="B38" i="68"/>
  <c r="C38" i="68"/>
  <c r="D38" i="68"/>
  <c r="E38" i="68"/>
  <c r="F38" i="68"/>
  <c r="G38" i="68"/>
  <c r="B39" i="68"/>
  <c r="C39" i="68"/>
  <c r="D39" i="68"/>
  <c r="E39" i="68"/>
  <c r="F39" i="68"/>
  <c r="G39" i="68"/>
  <c r="B40" i="68"/>
  <c r="C40" i="68"/>
  <c r="D40" i="68"/>
  <c r="E40" i="68"/>
  <c r="F40" i="68"/>
  <c r="G40" i="68"/>
  <c r="B41" i="68"/>
  <c r="C41" i="68"/>
  <c r="D41" i="68"/>
  <c r="E41" i="68"/>
  <c r="F41" i="68"/>
  <c r="G41" i="68"/>
  <c r="B42" i="68"/>
  <c r="C42" i="68"/>
  <c r="D42" i="68"/>
  <c r="E42" i="68"/>
  <c r="F42" i="68"/>
  <c r="G42" i="68"/>
  <c r="M6" i="55"/>
  <c r="M7" i="55"/>
  <c r="N7" i="55"/>
  <c r="M22" i="55"/>
  <c r="M23" i="55"/>
  <c r="B7" i="55"/>
  <c r="M8" i="55"/>
  <c r="N8" i="55"/>
  <c r="C7" i="55"/>
  <c r="M9" i="55"/>
  <c r="N9" i="55"/>
  <c r="D7" i="55"/>
  <c r="M10" i="55"/>
  <c r="N10" i="55"/>
  <c r="E7" i="55"/>
  <c r="M11" i="55"/>
  <c r="N11" i="55"/>
  <c r="F7" i="55"/>
  <c r="M12" i="55"/>
  <c r="N12" i="55"/>
  <c r="G7" i="55"/>
  <c r="B8" i="55"/>
  <c r="C8" i="55"/>
  <c r="D8" i="55"/>
  <c r="E8" i="55"/>
  <c r="F8" i="55"/>
  <c r="G8" i="55"/>
  <c r="B9" i="55"/>
  <c r="C9" i="55"/>
  <c r="D9" i="55"/>
  <c r="E9" i="55"/>
  <c r="F9" i="55"/>
  <c r="G9" i="55"/>
  <c r="B10" i="55"/>
  <c r="C10" i="55"/>
  <c r="D10" i="55"/>
  <c r="E10" i="55"/>
  <c r="F10" i="55"/>
  <c r="G10" i="55"/>
  <c r="B11" i="55"/>
  <c r="C11" i="55"/>
  <c r="D11" i="55"/>
  <c r="E11" i="55"/>
  <c r="F11" i="55"/>
  <c r="G11" i="55"/>
  <c r="B12" i="55"/>
  <c r="C12" i="55"/>
  <c r="D12" i="55"/>
  <c r="E12" i="55"/>
  <c r="F12" i="55"/>
  <c r="G12" i="55"/>
  <c r="B13" i="55"/>
  <c r="C13" i="55"/>
  <c r="D13" i="55"/>
  <c r="E13" i="55"/>
  <c r="F13" i="55"/>
  <c r="G13" i="55"/>
  <c r="M13" i="55"/>
  <c r="B14" i="55"/>
  <c r="C14" i="55"/>
  <c r="D14" i="55"/>
  <c r="E14" i="55"/>
  <c r="F14" i="55"/>
  <c r="G14" i="55"/>
  <c r="B15" i="55"/>
  <c r="C15" i="55"/>
  <c r="D15" i="55"/>
  <c r="E15" i="55"/>
  <c r="F15" i="55"/>
  <c r="G15" i="55"/>
  <c r="B16" i="55"/>
  <c r="C16" i="55"/>
  <c r="D16" i="55"/>
  <c r="E16" i="55"/>
  <c r="F16" i="55"/>
  <c r="G16" i="55"/>
  <c r="B17" i="55"/>
  <c r="C17" i="55"/>
  <c r="D17" i="55"/>
  <c r="E17" i="55"/>
  <c r="F17" i="55"/>
  <c r="G17" i="55"/>
  <c r="B18" i="55"/>
  <c r="C18" i="55"/>
  <c r="D18" i="55"/>
  <c r="E18" i="55"/>
  <c r="F18" i="55"/>
  <c r="G18" i="55"/>
  <c r="B19" i="55"/>
  <c r="C19" i="55"/>
  <c r="D19" i="55"/>
  <c r="E19" i="55"/>
  <c r="F19" i="55"/>
  <c r="G19" i="55"/>
  <c r="B20" i="55"/>
  <c r="C20" i="55"/>
  <c r="D20" i="55"/>
  <c r="E20" i="55"/>
  <c r="F20" i="55"/>
  <c r="G20" i="55"/>
  <c r="B21" i="55"/>
  <c r="C21" i="55"/>
  <c r="D21" i="55"/>
  <c r="E21" i="55"/>
  <c r="F21" i="55"/>
  <c r="G21" i="55"/>
  <c r="B22" i="55"/>
  <c r="C22" i="55"/>
  <c r="D22" i="55"/>
  <c r="E22" i="55"/>
  <c r="F22" i="55"/>
  <c r="G22" i="55"/>
  <c r="B23" i="55"/>
  <c r="C23" i="55"/>
  <c r="D23" i="55"/>
  <c r="E23" i="55"/>
  <c r="F23" i="55"/>
  <c r="G23" i="55"/>
  <c r="B26" i="55"/>
  <c r="C26" i="55"/>
  <c r="D26" i="55"/>
  <c r="E26" i="55"/>
  <c r="F26" i="55"/>
  <c r="G26" i="55"/>
  <c r="B27" i="55"/>
  <c r="C27" i="55"/>
  <c r="D27" i="55"/>
  <c r="E27" i="55"/>
  <c r="F27" i="55"/>
  <c r="G27" i="55"/>
  <c r="B28" i="55"/>
  <c r="C28" i="55"/>
  <c r="D28" i="55"/>
  <c r="E28" i="55"/>
  <c r="F28" i="55"/>
  <c r="G28" i="55"/>
  <c r="B29" i="55"/>
  <c r="C29" i="55"/>
  <c r="D29" i="55"/>
  <c r="E29" i="55"/>
  <c r="F29" i="55"/>
  <c r="G29" i="55"/>
  <c r="B30" i="55"/>
  <c r="C30" i="55"/>
  <c r="D30" i="55"/>
  <c r="E30" i="55"/>
  <c r="F30" i="55"/>
  <c r="G30" i="55"/>
  <c r="B31" i="55"/>
  <c r="C31" i="55"/>
  <c r="D31" i="55"/>
  <c r="E31" i="55"/>
  <c r="F31" i="55"/>
  <c r="G31" i="55"/>
  <c r="B32" i="55"/>
  <c r="C32" i="55"/>
  <c r="D32" i="55"/>
  <c r="E32" i="55"/>
  <c r="F32" i="55"/>
  <c r="G32" i="55"/>
  <c r="B33" i="55"/>
  <c r="C33" i="55"/>
  <c r="D33" i="55"/>
  <c r="E33" i="55"/>
  <c r="F33" i="55"/>
  <c r="G33" i="55"/>
  <c r="B34" i="55"/>
  <c r="C34" i="55"/>
  <c r="D34" i="55"/>
  <c r="E34" i="55"/>
  <c r="F34" i="55"/>
  <c r="G34" i="55"/>
  <c r="B35" i="55"/>
  <c r="C35" i="55"/>
  <c r="D35" i="55"/>
  <c r="E35" i="55"/>
  <c r="F35" i="55"/>
  <c r="G35" i="55"/>
  <c r="B36" i="55"/>
  <c r="C36" i="55"/>
  <c r="D36" i="55"/>
  <c r="E36" i="55"/>
  <c r="F36" i="55"/>
  <c r="G36" i="55"/>
  <c r="B37" i="55"/>
  <c r="C37" i="55"/>
  <c r="D37" i="55"/>
  <c r="E37" i="55"/>
  <c r="F37" i="55"/>
  <c r="G37" i="55"/>
  <c r="B38" i="55"/>
  <c r="C38" i="55"/>
  <c r="D38" i="55"/>
  <c r="E38" i="55"/>
  <c r="F38" i="55"/>
  <c r="G38" i="55"/>
  <c r="B39" i="55"/>
  <c r="C39" i="55"/>
  <c r="D39" i="55"/>
  <c r="E39" i="55"/>
  <c r="F39" i="55"/>
  <c r="G39" i="55"/>
  <c r="B40" i="55"/>
  <c r="C40" i="55"/>
  <c r="D40" i="55"/>
  <c r="E40" i="55"/>
  <c r="F40" i="55"/>
  <c r="G40" i="55"/>
  <c r="B41" i="55"/>
  <c r="C41" i="55"/>
  <c r="D41" i="55"/>
  <c r="E41" i="55"/>
  <c r="F41" i="55"/>
  <c r="G41" i="55"/>
  <c r="B42" i="55"/>
  <c r="C42" i="55"/>
  <c r="D42" i="55"/>
  <c r="E42" i="55"/>
  <c r="F42" i="55"/>
  <c r="G42" i="55"/>
  <c r="L6" i="8"/>
  <c r="L7" i="8"/>
  <c r="M7" i="8"/>
  <c r="L20" i="8"/>
  <c r="L21" i="8"/>
  <c r="B7" i="8"/>
  <c r="L8" i="8"/>
  <c r="M8" i="8"/>
  <c r="C7" i="8"/>
  <c r="L9" i="8"/>
  <c r="M9" i="8"/>
  <c r="D7" i="8"/>
  <c r="L10" i="8"/>
  <c r="M10" i="8"/>
  <c r="E7" i="8"/>
  <c r="L11" i="8"/>
  <c r="M11" i="8"/>
  <c r="F7" i="8"/>
  <c r="B8" i="8"/>
  <c r="C8" i="8"/>
  <c r="D8" i="8"/>
  <c r="E8" i="8"/>
  <c r="F8" i="8"/>
  <c r="B9" i="8"/>
  <c r="C9" i="8"/>
  <c r="D9" i="8"/>
  <c r="E9" i="8"/>
  <c r="F9" i="8"/>
  <c r="B10" i="8"/>
  <c r="C10" i="8"/>
  <c r="D10" i="8"/>
  <c r="E10" i="8"/>
  <c r="F10" i="8"/>
  <c r="B11" i="8"/>
  <c r="C11" i="8"/>
  <c r="D11" i="8"/>
  <c r="E11" i="8"/>
  <c r="F11" i="8"/>
  <c r="B12" i="8"/>
  <c r="C12" i="8"/>
  <c r="D12" i="8"/>
  <c r="E12" i="8"/>
  <c r="F12" i="8"/>
  <c r="L12" i="8"/>
  <c r="B13" i="8"/>
  <c r="C13" i="8"/>
  <c r="D13" i="8"/>
  <c r="E13" i="8"/>
  <c r="F13" i="8"/>
  <c r="B14" i="8"/>
  <c r="C14" i="8"/>
  <c r="D14" i="8"/>
  <c r="E14" i="8"/>
  <c r="F14" i="8"/>
  <c r="B15" i="8"/>
  <c r="C15" i="8"/>
  <c r="D15" i="8"/>
  <c r="E15" i="8"/>
  <c r="F15" i="8"/>
  <c r="B16" i="8"/>
  <c r="C16" i="8"/>
  <c r="D16" i="8"/>
  <c r="E16" i="8"/>
  <c r="F16" i="8"/>
  <c r="B17" i="8"/>
  <c r="C17" i="8"/>
  <c r="D17" i="8"/>
  <c r="E17" i="8"/>
  <c r="F17" i="8"/>
  <c r="B18" i="8"/>
  <c r="C18" i="8"/>
  <c r="D18" i="8"/>
  <c r="E18" i="8"/>
  <c r="F18" i="8"/>
  <c r="B19" i="8"/>
  <c r="C19" i="8"/>
  <c r="D19" i="8"/>
  <c r="E19" i="8"/>
  <c r="F19" i="8"/>
  <c r="B20" i="8"/>
  <c r="C20" i="8"/>
  <c r="D20" i="8"/>
  <c r="E20" i="8"/>
  <c r="F20" i="8"/>
  <c r="B21" i="8"/>
  <c r="C21" i="8"/>
  <c r="D21" i="8"/>
  <c r="E21" i="8"/>
  <c r="F21" i="8"/>
  <c r="B24" i="8"/>
  <c r="C24" i="8"/>
  <c r="D24" i="8"/>
  <c r="E24" i="8"/>
  <c r="F24" i="8"/>
  <c r="B25" i="8"/>
  <c r="C25" i="8"/>
  <c r="D25" i="8"/>
  <c r="E25" i="8"/>
  <c r="F25" i="8"/>
  <c r="B26" i="8"/>
  <c r="C26" i="8"/>
  <c r="D26" i="8"/>
  <c r="E26" i="8"/>
  <c r="F26" i="8"/>
  <c r="B27" i="8"/>
  <c r="C27" i="8"/>
  <c r="D27" i="8"/>
  <c r="E27" i="8"/>
  <c r="F27" i="8"/>
  <c r="B28" i="8"/>
  <c r="C28" i="8"/>
  <c r="D28" i="8"/>
  <c r="E28" i="8"/>
  <c r="F28" i="8"/>
  <c r="B29" i="8"/>
  <c r="C29" i="8"/>
  <c r="D29" i="8"/>
  <c r="E29" i="8"/>
  <c r="F29" i="8"/>
  <c r="B30" i="8"/>
  <c r="C30" i="8"/>
  <c r="D30" i="8"/>
  <c r="E30" i="8"/>
  <c r="F30" i="8"/>
  <c r="B31" i="8"/>
  <c r="C31" i="8"/>
  <c r="D31" i="8"/>
  <c r="E31" i="8"/>
  <c r="F31" i="8"/>
  <c r="B32" i="8"/>
  <c r="C32" i="8"/>
  <c r="D32" i="8"/>
  <c r="E32" i="8"/>
  <c r="F32" i="8"/>
  <c r="B33" i="8"/>
  <c r="C33" i="8"/>
  <c r="D33" i="8"/>
  <c r="E33" i="8"/>
  <c r="F33" i="8"/>
  <c r="B34" i="8"/>
  <c r="C34" i="8"/>
  <c r="D34" i="8"/>
  <c r="E34" i="8"/>
  <c r="F34" i="8"/>
  <c r="B35" i="8"/>
  <c r="C35" i="8"/>
  <c r="D35" i="8"/>
  <c r="E35" i="8"/>
  <c r="F35" i="8"/>
  <c r="B36" i="8"/>
  <c r="C36" i="8"/>
  <c r="D36" i="8"/>
  <c r="E36" i="8"/>
  <c r="F36" i="8"/>
  <c r="B37" i="8"/>
  <c r="C37" i="8"/>
  <c r="D37" i="8"/>
  <c r="E37" i="8"/>
  <c r="F37" i="8"/>
  <c r="B38" i="8"/>
  <c r="C38" i="8"/>
  <c r="D38" i="8"/>
  <c r="E38" i="8"/>
  <c r="F38" i="8"/>
  <c r="L6" i="9"/>
  <c r="L7" i="9"/>
  <c r="M7" i="9"/>
  <c r="L20" i="9"/>
  <c r="L21" i="9"/>
  <c r="B7" i="9"/>
  <c r="L8" i="9"/>
  <c r="M8" i="9"/>
  <c r="C7" i="9"/>
  <c r="L9" i="9"/>
  <c r="M9" i="9"/>
  <c r="D7" i="9"/>
  <c r="L10" i="9"/>
  <c r="M10" i="9"/>
  <c r="E7" i="9"/>
  <c r="L11" i="9"/>
  <c r="M11" i="9"/>
  <c r="F7" i="9"/>
  <c r="B8" i="9"/>
  <c r="C8" i="9"/>
  <c r="D8" i="9"/>
  <c r="E8" i="9"/>
  <c r="F8" i="9"/>
  <c r="B9" i="9"/>
  <c r="C9" i="9"/>
  <c r="D9" i="9"/>
  <c r="E9" i="9"/>
  <c r="F9" i="9"/>
  <c r="B10" i="9"/>
  <c r="C10" i="9"/>
  <c r="D10" i="9"/>
  <c r="E10" i="9"/>
  <c r="F10" i="9"/>
  <c r="B11" i="9"/>
  <c r="C11" i="9"/>
  <c r="D11" i="9"/>
  <c r="E11" i="9"/>
  <c r="F11" i="9"/>
  <c r="B12" i="9"/>
  <c r="C12" i="9"/>
  <c r="D12" i="9"/>
  <c r="E12" i="9"/>
  <c r="F12" i="9"/>
  <c r="L12" i="9"/>
  <c r="B13" i="9"/>
  <c r="C13" i="9"/>
  <c r="D13" i="9"/>
  <c r="E13" i="9"/>
  <c r="F13" i="9"/>
  <c r="B14" i="9"/>
  <c r="C14" i="9"/>
  <c r="D14" i="9"/>
  <c r="E14" i="9"/>
  <c r="F14" i="9"/>
  <c r="B15" i="9"/>
  <c r="C15" i="9"/>
  <c r="D15" i="9"/>
  <c r="E15" i="9"/>
  <c r="F15" i="9"/>
  <c r="B16" i="9"/>
  <c r="C16" i="9"/>
  <c r="D16" i="9"/>
  <c r="E16" i="9"/>
  <c r="F16" i="9"/>
  <c r="B17" i="9"/>
  <c r="C17" i="9"/>
  <c r="D17" i="9"/>
  <c r="E17" i="9"/>
  <c r="F17" i="9"/>
  <c r="B18" i="9"/>
  <c r="C18" i="9"/>
  <c r="D18" i="9"/>
  <c r="E18" i="9"/>
  <c r="F18" i="9"/>
  <c r="B19" i="9"/>
  <c r="C19" i="9"/>
  <c r="D19" i="9"/>
  <c r="E19" i="9"/>
  <c r="F19" i="9"/>
  <c r="B20" i="9"/>
  <c r="C20" i="9"/>
  <c r="D20" i="9"/>
  <c r="E20" i="9"/>
  <c r="F20" i="9"/>
  <c r="B21" i="9"/>
  <c r="C21" i="9"/>
  <c r="D21" i="9"/>
  <c r="E21" i="9"/>
  <c r="F21" i="9"/>
  <c r="B24" i="9"/>
  <c r="C24" i="9"/>
  <c r="D24" i="9"/>
  <c r="E24" i="9"/>
  <c r="F24" i="9"/>
  <c r="B25" i="9"/>
  <c r="C25" i="9"/>
  <c r="D25" i="9"/>
  <c r="E25" i="9"/>
  <c r="F25" i="9"/>
  <c r="B26" i="9"/>
  <c r="C26" i="9"/>
  <c r="D26" i="9"/>
  <c r="E26" i="9"/>
  <c r="F26" i="9"/>
  <c r="B27" i="9"/>
  <c r="C27" i="9"/>
  <c r="D27" i="9"/>
  <c r="E27" i="9"/>
  <c r="F27" i="9"/>
  <c r="B28" i="9"/>
  <c r="C28" i="9"/>
  <c r="D28" i="9"/>
  <c r="E28" i="9"/>
  <c r="F28" i="9"/>
  <c r="B29" i="9"/>
  <c r="C29" i="9"/>
  <c r="D29" i="9"/>
  <c r="E29" i="9"/>
  <c r="F29" i="9"/>
  <c r="B30" i="9"/>
  <c r="C30" i="9"/>
  <c r="D30" i="9"/>
  <c r="E30" i="9"/>
  <c r="F30" i="9"/>
  <c r="B31" i="9"/>
  <c r="C31" i="9"/>
  <c r="D31" i="9"/>
  <c r="E31" i="9"/>
  <c r="F31" i="9"/>
  <c r="B32" i="9"/>
  <c r="C32" i="9"/>
  <c r="D32" i="9"/>
  <c r="E32" i="9"/>
  <c r="F32" i="9"/>
  <c r="B33" i="9"/>
  <c r="C33" i="9"/>
  <c r="D33" i="9"/>
  <c r="E33" i="9"/>
  <c r="F33" i="9"/>
  <c r="B34" i="9"/>
  <c r="C34" i="9"/>
  <c r="D34" i="9"/>
  <c r="E34" i="9"/>
  <c r="F34" i="9"/>
  <c r="B35" i="9"/>
  <c r="C35" i="9"/>
  <c r="D35" i="9"/>
  <c r="E35" i="9"/>
  <c r="F35" i="9"/>
  <c r="B36" i="9"/>
  <c r="C36" i="9"/>
  <c r="D36" i="9"/>
  <c r="E36" i="9"/>
  <c r="F36" i="9"/>
  <c r="B37" i="9"/>
  <c r="C37" i="9"/>
  <c r="D37" i="9"/>
  <c r="E37" i="9"/>
  <c r="F37" i="9"/>
  <c r="B38" i="9"/>
  <c r="C38" i="9"/>
  <c r="D38" i="9"/>
  <c r="E38" i="9"/>
  <c r="F38" i="9"/>
  <c r="L6" i="16"/>
  <c r="L7" i="16"/>
  <c r="M7" i="16"/>
  <c r="L20" i="16"/>
  <c r="L21" i="16"/>
  <c r="B7" i="16"/>
  <c r="L8" i="16"/>
  <c r="M8" i="16"/>
  <c r="C7" i="16"/>
  <c r="L9" i="16"/>
  <c r="M9" i="16"/>
  <c r="D7" i="16"/>
  <c r="L10" i="16"/>
  <c r="M10" i="16"/>
  <c r="E7" i="16"/>
  <c r="L11" i="16"/>
  <c r="M11" i="16"/>
  <c r="F7" i="16"/>
  <c r="B8" i="16"/>
  <c r="C8" i="16"/>
  <c r="D8" i="16"/>
  <c r="E8" i="16"/>
  <c r="F8" i="16"/>
  <c r="B9" i="16"/>
  <c r="C9" i="16"/>
  <c r="D9" i="16"/>
  <c r="E9" i="16"/>
  <c r="F9" i="16"/>
  <c r="B10" i="16"/>
  <c r="C10" i="16"/>
  <c r="D10" i="16"/>
  <c r="E10" i="16"/>
  <c r="F10" i="16"/>
  <c r="B11" i="16"/>
  <c r="C11" i="16"/>
  <c r="D11" i="16"/>
  <c r="E11" i="16"/>
  <c r="F11" i="16"/>
  <c r="B12" i="16"/>
  <c r="C12" i="16"/>
  <c r="D12" i="16"/>
  <c r="E12" i="16"/>
  <c r="F12" i="16"/>
  <c r="L12" i="16"/>
  <c r="B13" i="16"/>
  <c r="C13" i="16"/>
  <c r="D13" i="16"/>
  <c r="E13" i="16"/>
  <c r="F13" i="16"/>
  <c r="B14" i="16"/>
  <c r="C14" i="16"/>
  <c r="D14" i="16"/>
  <c r="E14" i="16"/>
  <c r="F14" i="16"/>
  <c r="B15" i="16"/>
  <c r="C15" i="16"/>
  <c r="D15" i="16"/>
  <c r="E15" i="16"/>
  <c r="F15" i="16"/>
  <c r="B16" i="16"/>
  <c r="C16" i="16"/>
  <c r="D16" i="16"/>
  <c r="E16" i="16"/>
  <c r="F16" i="16"/>
  <c r="B17" i="16"/>
  <c r="C17" i="16"/>
  <c r="D17" i="16"/>
  <c r="E17" i="16"/>
  <c r="F17" i="16"/>
  <c r="B18" i="16"/>
  <c r="C18" i="16"/>
  <c r="D18" i="16"/>
  <c r="E18" i="16"/>
  <c r="F18" i="16"/>
  <c r="B19" i="16"/>
  <c r="C19" i="16"/>
  <c r="D19" i="16"/>
  <c r="E19" i="16"/>
  <c r="F19" i="16"/>
  <c r="B20" i="16"/>
  <c r="C20" i="16"/>
  <c r="D20" i="16"/>
  <c r="E20" i="16"/>
  <c r="F20" i="16"/>
  <c r="B21" i="16"/>
  <c r="C21" i="16"/>
  <c r="D21" i="16"/>
  <c r="E21" i="16"/>
  <c r="F21" i="16"/>
  <c r="B24" i="16"/>
  <c r="C24" i="16"/>
  <c r="D24" i="16"/>
  <c r="E24" i="16"/>
  <c r="F24" i="16"/>
  <c r="B25" i="16"/>
  <c r="C25" i="16"/>
  <c r="D25" i="16"/>
  <c r="E25" i="16"/>
  <c r="F25" i="16"/>
  <c r="B26" i="16"/>
  <c r="C26" i="16"/>
  <c r="D26" i="16"/>
  <c r="E26" i="16"/>
  <c r="F26" i="16"/>
  <c r="B27" i="16"/>
  <c r="C27" i="16"/>
  <c r="D27" i="16"/>
  <c r="E27" i="16"/>
  <c r="F27" i="16"/>
  <c r="B28" i="16"/>
  <c r="C28" i="16"/>
  <c r="D28" i="16"/>
  <c r="E28" i="16"/>
  <c r="F28" i="16"/>
  <c r="B29" i="16"/>
  <c r="C29" i="16"/>
  <c r="D29" i="16"/>
  <c r="E29" i="16"/>
  <c r="F29" i="16"/>
  <c r="B30" i="16"/>
  <c r="C30" i="16"/>
  <c r="D30" i="16"/>
  <c r="E30" i="16"/>
  <c r="F30" i="16"/>
  <c r="B31" i="16"/>
  <c r="C31" i="16"/>
  <c r="D31" i="16"/>
  <c r="E31" i="16"/>
  <c r="F31" i="16"/>
  <c r="B32" i="16"/>
  <c r="C32" i="16"/>
  <c r="D32" i="16"/>
  <c r="E32" i="16"/>
  <c r="F32" i="16"/>
  <c r="B33" i="16"/>
  <c r="C33" i="16"/>
  <c r="D33" i="16"/>
  <c r="E33" i="16"/>
  <c r="F33" i="16"/>
  <c r="B34" i="16"/>
  <c r="C34" i="16"/>
  <c r="D34" i="16"/>
  <c r="E34" i="16"/>
  <c r="F34" i="16"/>
  <c r="B35" i="16"/>
  <c r="C35" i="16"/>
  <c r="D35" i="16"/>
  <c r="E35" i="16"/>
  <c r="F35" i="16"/>
  <c r="B36" i="16"/>
  <c r="C36" i="16"/>
  <c r="D36" i="16"/>
  <c r="E36" i="16"/>
  <c r="F36" i="16"/>
  <c r="B37" i="16"/>
  <c r="C37" i="16"/>
  <c r="D37" i="16"/>
  <c r="E37" i="16"/>
  <c r="F37" i="16"/>
  <c r="B38" i="16"/>
  <c r="C38" i="16"/>
  <c r="D38" i="16"/>
  <c r="E38" i="16"/>
  <c r="F38" i="16"/>
  <c r="L6" i="32"/>
  <c r="L7" i="32"/>
  <c r="M7" i="32"/>
  <c r="L20" i="32"/>
  <c r="L21" i="32"/>
  <c r="B7" i="32"/>
  <c r="L8" i="32"/>
  <c r="M8" i="32"/>
  <c r="C7" i="32"/>
  <c r="L9" i="32"/>
  <c r="M9" i="32"/>
  <c r="D7" i="32"/>
  <c r="L10" i="32"/>
  <c r="M10" i="32"/>
  <c r="E7" i="32"/>
  <c r="L11" i="32"/>
  <c r="M11" i="32"/>
  <c r="F7" i="32"/>
  <c r="B8" i="32"/>
  <c r="C8" i="32"/>
  <c r="D8" i="32"/>
  <c r="E8" i="32"/>
  <c r="F8" i="32"/>
  <c r="B9" i="32"/>
  <c r="C9" i="32"/>
  <c r="D9" i="32"/>
  <c r="E9" i="32"/>
  <c r="F9" i="32"/>
  <c r="B10" i="32"/>
  <c r="C10" i="32"/>
  <c r="D10" i="32"/>
  <c r="E10" i="32"/>
  <c r="F10" i="32"/>
  <c r="B11" i="32"/>
  <c r="C11" i="32"/>
  <c r="D11" i="32"/>
  <c r="E11" i="32"/>
  <c r="F11" i="32"/>
  <c r="B12" i="32"/>
  <c r="C12" i="32"/>
  <c r="D12" i="32"/>
  <c r="E12" i="32"/>
  <c r="F12" i="32"/>
  <c r="L12" i="32"/>
  <c r="B13" i="32"/>
  <c r="C13" i="32"/>
  <c r="D13" i="32"/>
  <c r="E13" i="32"/>
  <c r="F13" i="32"/>
  <c r="B14" i="32"/>
  <c r="C14" i="32"/>
  <c r="D14" i="32"/>
  <c r="E14" i="32"/>
  <c r="F14" i="32"/>
  <c r="B15" i="32"/>
  <c r="C15" i="32"/>
  <c r="D15" i="32"/>
  <c r="E15" i="32"/>
  <c r="F15" i="32"/>
  <c r="B16" i="32"/>
  <c r="C16" i="32"/>
  <c r="D16" i="32"/>
  <c r="E16" i="32"/>
  <c r="F16" i="32"/>
  <c r="B17" i="32"/>
  <c r="C17" i="32"/>
  <c r="D17" i="32"/>
  <c r="E17" i="32"/>
  <c r="F17" i="32"/>
  <c r="B18" i="32"/>
  <c r="C18" i="32"/>
  <c r="D18" i="32"/>
  <c r="E18" i="32"/>
  <c r="F18" i="32"/>
  <c r="B19" i="32"/>
  <c r="C19" i="32"/>
  <c r="D19" i="32"/>
  <c r="E19" i="32"/>
  <c r="F19" i="32"/>
  <c r="B20" i="32"/>
  <c r="C20" i="32"/>
  <c r="D20" i="32"/>
  <c r="E20" i="32"/>
  <c r="F20" i="32"/>
  <c r="B21" i="32"/>
  <c r="C21" i="32"/>
  <c r="D21" i="32"/>
  <c r="E21" i="32"/>
  <c r="F21" i="32"/>
  <c r="B22" i="32"/>
  <c r="C22" i="32"/>
  <c r="D22" i="32"/>
  <c r="E22" i="32"/>
  <c r="F22" i="32"/>
  <c r="B25" i="32"/>
  <c r="C25" i="32"/>
  <c r="D25" i="32"/>
  <c r="E25" i="32"/>
  <c r="F25" i="32"/>
  <c r="B26" i="32"/>
  <c r="C26" i="32"/>
  <c r="D26" i="32"/>
  <c r="E26" i="32"/>
  <c r="F26" i="32"/>
  <c r="B27" i="32"/>
  <c r="C27" i="32"/>
  <c r="D27" i="32"/>
  <c r="E27" i="32"/>
  <c r="F27" i="32"/>
  <c r="B28" i="32"/>
  <c r="C28" i="32"/>
  <c r="D28" i="32"/>
  <c r="E28" i="32"/>
  <c r="F28" i="32"/>
  <c r="B29" i="32"/>
  <c r="C29" i="32"/>
  <c r="D29" i="32"/>
  <c r="E29" i="32"/>
  <c r="F29" i="32"/>
  <c r="B30" i="32"/>
  <c r="C30" i="32"/>
  <c r="D30" i="32"/>
  <c r="E30" i="32"/>
  <c r="F30" i="32"/>
  <c r="B31" i="32"/>
  <c r="C31" i="32"/>
  <c r="D31" i="32"/>
  <c r="E31" i="32"/>
  <c r="F31" i="32"/>
  <c r="B32" i="32"/>
  <c r="C32" i="32"/>
  <c r="D32" i="32"/>
  <c r="E32" i="32"/>
  <c r="F32" i="32"/>
  <c r="B33" i="32"/>
  <c r="C33" i="32"/>
  <c r="D33" i="32"/>
  <c r="E33" i="32"/>
  <c r="F33" i="32"/>
  <c r="B34" i="32"/>
  <c r="C34" i="32"/>
  <c r="D34" i="32"/>
  <c r="E34" i="32"/>
  <c r="F34" i="32"/>
  <c r="B35" i="32"/>
  <c r="C35" i="32"/>
  <c r="D35" i="32"/>
  <c r="E35" i="32"/>
  <c r="F35" i="32"/>
  <c r="B36" i="32"/>
  <c r="C36" i="32"/>
  <c r="D36" i="32"/>
  <c r="E36" i="32"/>
  <c r="F36" i="32"/>
  <c r="B37" i="32"/>
  <c r="C37" i="32"/>
  <c r="D37" i="32"/>
  <c r="E37" i="32"/>
  <c r="F37" i="32"/>
  <c r="B38" i="32"/>
  <c r="C38" i="32"/>
  <c r="D38" i="32"/>
  <c r="E38" i="32"/>
  <c r="F38" i="32"/>
  <c r="B39" i="32"/>
  <c r="C39" i="32"/>
  <c r="D39" i="32"/>
  <c r="E39" i="32"/>
  <c r="F39" i="32"/>
  <c r="B40" i="32"/>
  <c r="C40" i="32"/>
  <c r="D40" i="32"/>
  <c r="E40" i="32"/>
  <c r="F40" i="32"/>
  <c r="L6" i="34"/>
  <c r="L7" i="34"/>
  <c r="M7" i="34"/>
  <c r="L20" i="34"/>
  <c r="L21" i="34"/>
  <c r="B7" i="34"/>
  <c r="L8" i="34"/>
  <c r="M8" i="34"/>
  <c r="C7" i="34"/>
  <c r="L9" i="34"/>
  <c r="M9" i="34"/>
  <c r="D7" i="34"/>
  <c r="L10" i="34"/>
  <c r="M10" i="34"/>
  <c r="E7" i="34"/>
  <c r="L11" i="34"/>
  <c r="M11" i="34"/>
  <c r="F7" i="34"/>
  <c r="B8" i="34"/>
  <c r="C8" i="34"/>
  <c r="D8" i="34"/>
  <c r="E8" i="34"/>
  <c r="F8" i="34"/>
  <c r="B9" i="34"/>
  <c r="C9" i="34"/>
  <c r="D9" i="34"/>
  <c r="E9" i="34"/>
  <c r="F9" i="34"/>
  <c r="B10" i="34"/>
  <c r="C10" i="34"/>
  <c r="D10" i="34"/>
  <c r="E10" i="34"/>
  <c r="F10" i="34"/>
  <c r="B11" i="34"/>
  <c r="C11" i="34"/>
  <c r="D11" i="34"/>
  <c r="E11" i="34"/>
  <c r="F11" i="34"/>
  <c r="B12" i="34"/>
  <c r="C12" i="34"/>
  <c r="D12" i="34"/>
  <c r="E12" i="34"/>
  <c r="F12" i="34"/>
  <c r="L12" i="34"/>
  <c r="B13" i="34"/>
  <c r="C13" i="34"/>
  <c r="D13" i="34"/>
  <c r="E13" i="34"/>
  <c r="F13" i="34"/>
  <c r="B14" i="34"/>
  <c r="C14" i="34"/>
  <c r="D14" i="34"/>
  <c r="E14" i="34"/>
  <c r="F14" i="34"/>
  <c r="B15" i="34"/>
  <c r="C15" i="34"/>
  <c r="D15" i="34"/>
  <c r="E15" i="34"/>
  <c r="F15" i="34"/>
  <c r="B16" i="34"/>
  <c r="C16" i="34"/>
  <c r="D16" i="34"/>
  <c r="E16" i="34"/>
  <c r="F16" i="34"/>
  <c r="B17" i="34"/>
  <c r="C17" i="34"/>
  <c r="D17" i="34"/>
  <c r="E17" i="34"/>
  <c r="F17" i="34"/>
  <c r="B18" i="34"/>
  <c r="C18" i="34"/>
  <c r="D18" i="34"/>
  <c r="E18" i="34"/>
  <c r="F18" i="34"/>
  <c r="B19" i="34"/>
  <c r="C19" i="34"/>
  <c r="D19" i="34"/>
  <c r="E19" i="34"/>
  <c r="F19" i="34"/>
  <c r="B20" i="34"/>
  <c r="C20" i="34"/>
  <c r="D20" i="34"/>
  <c r="E20" i="34"/>
  <c r="F20" i="34"/>
  <c r="B21" i="34"/>
  <c r="C21" i="34"/>
  <c r="D21" i="34"/>
  <c r="E21" i="34"/>
  <c r="F21" i="34"/>
  <c r="B22" i="34"/>
  <c r="C22" i="34"/>
  <c r="D22" i="34"/>
  <c r="E22" i="34"/>
  <c r="F22" i="34"/>
  <c r="B23" i="34"/>
  <c r="C23" i="34"/>
  <c r="D23" i="34"/>
  <c r="E23" i="34"/>
  <c r="F23" i="34"/>
  <c r="B26" i="34"/>
  <c r="C26" i="34"/>
  <c r="D26" i="34"/>
  <c r="E26" i="34"/>
  <c r="F26" i="34"/>
  <c r="B27" i="34"/>
  <c r="C27" i="34"/>
  <c r="D27" i="34"/>
  <c r="E27" i="34"/>
  <c r="F27" i="34"/>
  <c r="B28" i="34"/>
  <c r="C28" i="34"/>
  <c r="D28" i="34"/>
  <c r="E28" i="34"/>
  <c r="F28" i="34"/>
  <c r="B29" i="34"/>
  <c r="C29" i="34"/>
  <c r="D29" i="34"/>
  <c r="E29" i="34"/>
  <c r="F29" i="34"/>
  <c r="B30" i="34"/>
  <c r="C30" i="34"/>
  <c r="D30" i="34"/>
  <c r="E30" i="34"/>
  <c r="F30" i="34"/>
  <c r="B31" i="34"/>
  <c r="C31" i="34"/>
  <c r="D31" i="34"/>
  <c r="E31" i="34"/>
  <c r="F31" i="34"/>
  <c r="B32" i="34"/>
  <c r="C32" i="34"/>
  <c r="D32" i="34"/>
  <c r="E32" i="34"/>
  <c r="F32" i="34"/>
  <c r="B33" i="34"/>
  <c r="C33" i="34"/>
  <c r="D33" i="34"/>
  <c r="E33" i="34"/>
  <c r="F33" i="34"/>
  <c r="B34" i="34"/>
  <c r="C34" i="34"/>
  <c r="D34" i="34"/>
  <c r="E34" i="34"/>
  <c r="F34" i="34"/>
  <c r="B35" i="34"/>
  <c r="C35" i="34"/>
  <c r="D35" i="34"/>
  <c r="E35" i="34"/>
  <c r="F35" i="34"/>
  <c r="B36" i="34"/>
  <c r="C36" i="34"/>
  <c r="D36" i="34"/>
  <c r="E36" i="34"/>
  <c r="F36" i="34"/>
  <c r="B37" i="34"/>
  <c r="C37" i="34"/>
  <c r="D37" i="34"/>
  <c r="E37" i="34"/>
  <c r="F37" i="34"/>
  <c r="B38" i="34"/>
  <c r="C38" i="34"/>
  <c r="D38" i="34"/>
  <c r="E38" i="34"/>
  <c r="F38" i="34"/>
  <c r="B39" i="34"/>
  <c r="C39" i="34"/>
  <c r="D39" i="34"/>
  <c r="E39" i="34"/>
  <c r="F39" i="34"/>
  <c r="B40" i="34"/>
  <c r="C40" i="34"/>
  <c r="D40" i="34"/>
  <c r="E40" i="34"/>
  <c r="F40" i="34"/>
  <c r="B41" i="34"/>
  <c r="C41" i="34"/>
  <c r="D41" i="34"/>
  <c r="E41" i="34"/>
  <c r="F41" i="34"/>
  <c r="B42" i="34"/>
  <c r="C42" i="34"/>
  <c r="D42" i="34"/>
  <c r="E42" i="34"/>
  <c r="F42" i="34"/>
  <c r="L6" i="36"/>
  <c r="L7" i="36"/>
  <c r="M7" i="36"/>
  <c r="L20" i="36"/>
  <c r="L21" i="36"/>
  <c r="B7" i="36"/>
  <c r="L8" i="36"/>
  <c r="M8" i="36"/>
  <c r="C7" i="36"/>
  <c r="L9" i="36"/>
  <c r="M9" i="36"/>
  <c r="D7" i="36"/>
  <c r="L10" i="36"/>
  <c r="M10" i="36"/>
  <c r="E7" i="36"/>
  <c r="L11" i="36"/>
  <c r="M11" i="36"/>
  <c r="F7" i="36"/>
  <c r="B8" i="36"/>
  <c r="C8" i="36"/>
  <c r="D8" i="36"/>
  <c r="E8" i="36"/>
  <c r="F8" i="36"/>
  <c r="B9" i="36"/>
  <c r="C9" i="36"/>
  <c r="D9" i="36"/>
  <c r="E9" i="36"/>
  <c r="F9" i="36"/>
  <c r="B10" i="36"/>
  <c r="C10" i="36"/>
  <c r="D10" i="36"/>
  <c r="E10" i="36"/>
  <c r="F10" i="36"/>
  <c r="B11" i="36"/>
  <c r="C11" i="36"/>
  <c r="D11" i="36"/>
  <c r="E11" i="36"/>
  <c r="F11" i="36"/>
  <c r="B12" i="36"/>
  <c r="C12" i="36"/>
  <c r="D12" i="36"/>
  <c r="E12" i="36"/>
  <c r="F12" i="36"/>
  <c r="L12" i="36"/>
  <c r="B13" i="36"/>
  <c r="C13" i="36"/>
  <c r="D13" i="36"/>
  <c r="E13" i="36"/>
  <c r="F13" i="36"/>
  <c r="B14" i="36"/>
  <c r="C14" i="36"/>
  <c r="D14" i="36"/>
  <c r="E14" i="36"/>
  <c r="F14" i="36"/>
  <c r="B15" i="36"/>
  <c r="C15" i="36"/>
  <c r="D15" i="36"/>
  <c r="E15" i="36"/>
  <c r="F15" i="36"/>
  <c r="B16" i="36"/>
  <c r="C16" i="36"/>
  <c r="D16" i="36"/>
  <c r="E16" i="36"/>
  <c r="F16" i="36"/>
  <c r="B17" i="36"/>
  <c r="C17" i="36"/>
  <c r="D17" i="36"/>
  <c r="E17" i="36"/>
  <c r="F17" i="36"/>
  <c r="B18" i="36"/>
  <c r="C18" i="36"/>
  <c r="D18" i="36"/>
  <c r="E18" i="36"/>
  <c r="F18" i="36"/>
  <c r="B19" i="36"/>
  <c r="C19" i="36"/>
  <c r="D19" i="36"/>
  <c r="E19" i="36"/>
  <c r="F19" i="36"/>
  <c r="B20" i="36"/>
  <c r="C20" i="36"/>
  <c r="D20" i="36"/>
  <c r="E20" i="36"/>
  <c r="F20" i="36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6" i="36"/>
  <c r="C26" i="36"/>
  <c r="D26" i="36"/>
  <c r="E26" i="36"/>
  <c r="F26" i="36"/>
  <c r="B27" i="36"/>
  <c r="C27" i="36"/>
  <c r="D27" i="36"/>
  <c r="E27" i="36"/>
  <c r="F27" i="36"/>
  <c r="B28" i="36"/>
  <c r="C28" i="36"/>
  <c r="D28" i="36"/>
  <c r="E28" i="36"/>
  <c r="F28" i="36"/>
  <c r="B29" i="36"/>
  <c r="C29" i="36"/>
  <c r="D29" i="36"/>
  <c r="E29" i="36"/>
  <c r="F29" i="36"/>
  <c r="B30" i="36"/>
  <c r="C30" i="36"/>
  <c r="D30" i="36"/>
  <c r="E30" i="36"/>
  <c r="F30" i="36"/>
  <c r="B31" i="36"/>
  <c r="C31" i="36"/>
  <c r="D31" i="36"/>
  <c r="E31" i="36"/>
  <c r="F31" i="36"/>
  <c r="B32" i="36"/>
  <c r="C32" i="36"/>
  <c r="D32" i="36"/>
  <c r="E32" i="36"/>
  <c r="F32" i="36"/>
  <c r="B33" i="36"/>
  <c r="C33" i="36"/>
  <c r="D33" i="36"/>
  <c r="E33" i="36"/>
  <c r="F33" i="36"/>
  <c r="B34" i="36"/>
  <c r="C34" i="36"/>
  <c r="D34" i="36"/>
  <c r="E34" i="36"/>
  <c r="F34" i="36"/>
  <c r="B35" i="36"/>
  <c r="C35" i="36"/>
  <c r="D35" i="36"/>
  <c r="E35" i="36"/>
  <c r="F35" i="36"/>
  <c r="B36" i="36"/>
  <c r="C36" i="36"/>
  <c r="D36" i="36"/>
  <c r="E36" i="36"/>
  <c r="F36" i="36"/>
  <c r="B37" i="36"/>
  <c r="C37" i="36"/>
  <c r="D37" i="36"/>
  <c r="E37" i="36"/>
  <c r="F37" i="36"/>
  <c r="B38" i="36"/>
  <c r="C38" i="36"/>
  <c r="D38" i="36"/>
  <c r="E38" i="36"/>
  <c r="F38" i="36"/>
  <c r="B39" i="36"/>
  <c r="C39" i="36"/>
  <c r="D39" i="36"/>
  <c r="E39" i="36"/>
  <c r="F39" i="36"/>
  <c r="B40" i="36"/>
  <c r="C40" i="36"/>
  <c r="D40" i="36"/>
  <c r="E40" i="36"/>
  <c r="F40" i="36"/>
  <c r="B41" i="36"/>
  <c r="C41" i="36"/>
  <c r="D41" i="36"/>
  <c r="E41" i="36"/>
  <c r="F41" i="36"/>
  <c r="B42" i="36"/>
  <c r="C42" i="36"/>
  <c r="D42" i="36"/>
  <c r="E42" i="36"/>
  <c r="F42" i="36"/>
  <c r="L6" i="35"/>
  <c r="L7" i="35"/>
  <c r="M7" i="35"/>
  <c r="L20" i="35"/>
  <c r="L21" i="35"/>
  <c r="B7" i="35"/>
  <c r="L8" i="35"/>
  <c r="M8" i="35"/>
  <c r="C7" i="35"/>
  <c r="L9" i="35"/>
  <c r="M9" i="35"/>
  <c r="D7" i="35"/>
  <c r="L10" i="35"/>
  <c r="M10" i="35"/>
  <c r="E7" i="35"/>
  <c r="L11" i="35"/>
  <c r="M11" i="35"/>
  <c r="F7" i="35"/>
  <c r="B8" i="35"/>
  <c r="C8" i="35"/>
  <c r="D8" i="35"/>
  <c r="E8" i="35"/>
  <c r="F8" i="35"/>
  <c r="B9" i="35"/>
  <c r="C9" i="35"/>
  <c r="D9" i="35"/>
  <c r="E9" i="35"/>
  <c r="F9" i="35"/>
  <c r="B10" i="35"/>
  <c r="C10" i="35"/>
  <c r="D10" i="35"/>
  <c r="E10" i="35"/>
  <c r="F10" i="35"/>
  <c r="B11" i="35"/>
  <c r="C11" i="35"/>
  <c r="D11" i="35"/>
  <c r="E11" i="35"/>
  <c r="F11" i="35"/>
  <c r="B12" i="35"/>
  <c r="C12" i="35"/>
  <c r="D12" i="35"/>
  <c r="E12" i="35"/>
  <c r="F12" i="35"/>
  <c r="L12" i="35"/>
  <c r="B13" i="35"/>
  <c r="C13" i="35"/>
  <c r="D13" i="35"/>
  <c r="E13" i="35"/>
  <c r="F13" i="35"/>
  <c r="B14" i="35"/>
  <c r="C14" i="35"/>
  <c r="D14" i="35"/>
  <c r="E14" i="35"/>
  <c r="F14" i="35"/>
  <c r="B15" i="35"/>
  <c r="C15" i="35"/>
  <c r="D15" i="35"/>
  <c r="E15" i="35"/>
  <c r="F15" i="35"/>
  <c r="B16" i="35"/>
  <c r="C16" i="35"/>
  <c r="D16" i="35"/>
  <c r="E16" i="35"/>
  <c r="F16" i="35"/>
  <c r="B17" i="35"/>
  <c r="C17" i="35"/>
  <c r="D17" i="35"/>
  <c r="E17" i="35"/>
  <c r="F17" i="35"/>
  <c r="B18" i="35"/>
  <c r="C18" i="35"/>
  <c r="D18" i="35"/>
  <c r="E18" i="35"/>
  <c r="F18" i="35"/>
  <c r="B19" i="35"/>
  <c r="C19" i="35"/>
  <c r="D19" i="35"/>
  <c r="E19" i="35"/>
  <c r="F19" i="35"/>
  <c r="B20" i="35"/>
  <c r="C20" i="35"/>
  <c r="D20" i="35"/>
  <c r="E20" i="35"/>
  <c r="F20" i="35"/>
  <c r="B21" i="35"/>
  <c r="C21" i="35"/>
  <c r="D21" i="35"/>
  <c r="E21" i="35"/>
  <c r="F21" i="35"/>
  <c r="B22" i="35"/>
  <c r="C22" i="35"/>
  <c r="D22" i="35"/>
  <c r="E22" i="35"/>
  <c r="F22" i="35"/>
  <c r="B25" i="35"/>
  <c r="C25" i="35"/>
  <c r="D25" i="35"/>
  <c r="E25" i="35"/>
  <c r="F25" i="35"/>
  <c r="B26" i="35"/>
  <c r="C26" i="35"/>
  <c r="D26" i="35"/>
  <c r="E26" i="35"/>
  <c r="F26" i="35"/>
  <c r="B27" i="35"/>
  <c r="C27" i="35"/>
  <c r="D27" i="35"/>
  <c r="E27" i="35"/>
  <c r="F27" i="35"/>
  <c r="B28" i="35"/>
  <c r="C28" i="35"/>
  <c r="D28" i="35"/>
  <c r="E28" i="35"/>
  <c r="F28" i="35"/>
  <c r="B29" i="35"/>
  <c r="C29" i="35"/>
  <c r="D29" i="35"/>
  <c r="E29" i="35"/>
  <c r="F29" i="35"/>
  <c r="B30" i="35"/>
  <c r="C30" i="35"/>
  <c r="D30" i="35"/>
  <c r="E30" i="35"/>
  <c r="F30" i="35"/>
  <c r="B31" i="35"/>
  <c r="C31" i="35"/>
  <c r="D31" i="35"/>
  <c r="E31" i="35"/>
  <c r="F31" i="35"/>
  <c r="B32" i="35"/>
  <c r="C32" i="35"/>
  <c r="D32" i="35"/>
  <c r="E32" i="35"/>
  <c r="F32" i="35"/>
  <c r="B33" i="35"/>
  <c r="C33" i="35"/>
  <c r="D33" i="35"/>
  <c r="E33" i="35"/>
  <c r="F33" i="35"/>
  <c r="B34" i="35"/>
  <c r="C34" i="35"/>
  <c r="D34" i="35"/>
  <c r="E34" i="35"/>
  <c r="F34" i="35"/>
  <c r="B35" i="35"/>
  <c r="C35" i="35"/>
  <c r="D35" i="35"/>
  <c r="E35" i="35"/>
  <c r="F35" i="35"/>
  <c r="B36" i="35"/>
  <c r="C36" i="35"/>
  <c r="D36" i="35"/>
  <c r="E36" i="35"/>
  <c r="F36" i="35"/>
  <c r="B37" i="35"/>
  <c r="C37" i="35"/>
  <c r="D37" i="35"/>
  <c r="E37" i="35"/>
  <c r="F37" i="35"/>
  <c r="B38" i="35"/>
  <c r="C38" i="35"/>
  <c r="D38" i="35"/>
  <c r="E38" i="35"/>
  <c r="F38" i="35"/>
  <c r="B39" i="35"/>
  <c r="C39" i="35"/>
  <c r="D39" i="35"/>
  <c r="E39" i="35"/>
  <c r="F39" i="35"/>
  <c r="B40" i="35"/>
  <c r="C40" i="35"/>
  <c r="D40" i="35"/>
  <c r="E40" i="35"/>
  <c r="F40" i="35"/>
  <c r="L6" i="21"/>
  <c r="L7" i="21"/>
  <c r="M7" i="21"/>
  <c r="L20" i="21"/>
  <c r="L21" i="21"/>
  <c r="B7" i="21"/>
  <c r="L8" i="21"/>
  <c r="M8" i="21"/>
  <c r="C7" i="21"/>
  <c r="L9" i="21"/>
  <c r="M9" i="21"/>
  <c r="D7" i="21"/>
  <c r="L10" i="21"/>
  <c r="M10" i="21"/>
  <c r="E7" i="21"/>
  <c r="L11" i="21"/>
  <c r="M11" i="21"/>
  <c r="F7" i="21"/>
  <c r="B8" i="21"/>
  <c r="C8" i="21"/>
  <c r="D8" i="21"/>
  <c r="E8" i="21"/>
  <c r="F8" i="21"/>
  <c r="B9" i="21"/>
  <c r="C9" i="21"/>
  <c r="D9" i="21"/>
  <c r="E9" i="21"/>
  <c r="F9" i="21"/>
  <c r="B10" i="21"/>
  <c r="C10" i="21"/>
  <c r="D10" i="21"/>
  <c r="E10" i="21"/>
  <c r="F10" i="21"/>
  <c r="B11" i="21"/>
  <c r="C11" i="21"/>
  <c r="D11" i="21"/>
  <c r="E11" i="21"/>
  <c r="F11" i="21"/>
  <c r="B12" i="21"/>
  <c r="C12" i="21"/>
  <c r="D12" i="21"/>
  <c r="E12" i="21"/>
  <c r="F12" i="21"/>
  <c r="L12" i="21"/>
  <c r="B13" i="21"/>
  <c r="C13" i="21"/>
  <c r="D13" i="21"/>
  <c r="E13" i="21"/>
  <c r="F13" i="21"/>
  <c r="B14" i="21"/>
  <c r="C14" i="21"/>
  <c r="D14" i="21"/>
  <c r="E14" i="21"/>
  <c r="F14" i="21"/>
  <c r="B15" i="21"/>
  <c r="C15" i="21"/>
  <c r="D15" i="21"/>
  <c r="E15" i="21"/>
  <c r="F15" i="21"/>
  <c r="B16" i="21"/>
  <c r="C16" i="21"/>
  <c r="D16" i="21"/>
  <c r="E16" i="21"/>
  <c r="F16" i="21"/>
  <c r="B17" i="21"/>
  <c r="C17" i="21"/>
  <c r="D17" i="21"/>
  <c r="E17" i="21"/>
  <c r="F17" i="21"/>
  <c r="B18" i="21"/>
  <c r="C18" i="21"/>
  <c r="D18" i="21"/>
  <c r="E18" i="21"/>
  <c r="F18" i="21"/>
  <c r="B19" i="21"/>
  <c r="C19" i="21"/>
  <c r="D19" i="21"/>
  <c r="E19" i="21"/>
  <c r="F19" i="21"/>
  <c r="B20" i="21"/>
  <c r="C20" i="21"/>
  <c r="D20" i="21"/>
  <c r="E20" i="21"/>
  <c r="F20" i="21"/>
  <c r="B21" i="21"/>
  <c r="C21" i="21"/>
  <c r="D21" i="21"/>
  <c r="E21" i="21"/>
  <c r="F21" i="21"/>
  <c r="B24" i="21"/>
  <c r="C24" i="21"/>
  <c r="D24" i="21"/>
  <c r="E24" i="21"/>
  <c r="F24" i="21"/>
  <c r="B25" i="21"/>
  <c r="C25" i="21"/>
  <c r="D25" i="21"/>
  <c r="E25" i="21"/>
  <c r="F25" i="21"/>
  <c r="B26" i="21"/>
  <c r="C26" i="21"/>
  <c r="D26" i="21"/>
  <c r="E26" i="21"/>
  <c r="F26" i="21"/>
  <c r="B27" i="21"/>
  <c r="C27" i="21"/>
  <c r="D27" i="21"/>
  <c r="E27" i="21"/>
  <c r="F27" i="21"/>
  <c r="B28" i="21"/>
  <c r="C28" i="21"/>
  <c r="D28" i="21"/>
  <c r="E28" i="21"/>
  <c r="F28" i="21"/>
  <c r="B29" i="21"/>
  <c r="C29" i="21"/>
  <c r="D29" i="21"/>
  <c r="E29" i="21"/>
  <c r="F29" i="21"/>
  <c r="B30" i="21"/>
  <c r="C30" i="21"/>
  <c r="D30" i="21"/>
  <c r="E30" i="21"/>
  <c r="F30" i="21"/>
  <c r="B31" i="21"/>
  <c r="C31" i="21"/>
  <c r="D31" i="21"/>
  <c r="E31" i="21"/>
  <c r="F31" i="21"/>
  <c r="B32" i="21"/>
  <c r="C32" i="21"/>
  <c r="D32" i="21"/>
  <c r="E32" i="21"/>
  <c r="F32" i="21"/>
  <c r="B33" i="21"/>
  <c r="C33" i="21"/>
  <c r="D33" i="21"/>
  <c r="E33" i="21"/>
  <c r="F33" i="21"/>
  <c r="B34" i="21"/>
  <c r="C34" i="21"/>
  <c r="D34" i="21"/>
  <c r="E34" i="21"/>
  <c r="F34" i="21"/>
  <c r="B35" i="21"/>
  <c r="C35" i="21"/>
  <c r="D35" i="21"/>
  <c r="E35" i="21"/>
  <c r="F35" i="21"/>
  <c r="B36" i="21"/>
  <c r="C36" i="21"/>
  <c r="D36" i="21"/>
  <c r="E36" i="21"/>
  <c r="F36" i="21"/>
  <c r="B37" i="21"/>
  <c r="C37" i="21"/>
  <c r="D37" i="21"/>
  <c r="E37" i="21"/>
  <c r="F37" i="21"/>
  <c r="B38" i="21"/>
  <c r="C38" i="21"/>
  <c r="D38" i="21"/>
  <c r="E38" i="21"/>
  <c r="F38" i="21"/>
  <c r="L6" i="10"/>
  <c r="L7" i="10"/>
  <c r="M7" i="10"/>
  <c r="L20" i="10"/>
  <c r="L21" i="10"/>
  <c r="B7" i="10"/>
  <c r="L8" i="10"/>
  <c r="M8" i="10"/>
  <c r="C7" i="10"/>
  <c r="L9" i="10"/>
  <c r="M9" i="10"/>
  <c r="D7" i="10"/>
  <c r="L10" i="10"/>
  <c r="M10" i="10"/>
  <c r="E7" i="10"/>
  <c r="L11" i="10"/>
  <c r="M11" i="10"/>
  <c r="F7" i="10"/>
  <c r="B8" i="10"/>
  <c r="C8" i="10"/>
  <c r="D8" i="10"/>
  <c r="E8" i="10"/>
  <c r="F8" i="10"/>
  <c r="B9" i="10"/>
  <c r="C9" i="10"/>
  <c r="D9" i="10"/>
  <c r="E9" i="10"/>
  <c r="F9" i="10"/>
  <c r="B10" i="10"/>
  <c r="C10" i="10"/>
  <c r="D10" i="10"/>
  <c r="E10" i="10"/>
  <c r="F10" i="10"/>
  <c r="B11" i="10"/>
  <c r="C11" i="10"/>
  <c r="D11" i="10"/>
  <c r="E11" i="10"/>
  <c r="F11" i="10"/>
  <c r="B12" i="10"/>
  <c r="C12" i="10"/>
  <c r="D12" i="10"/>
  <c r="E12" i="10"/>
  <c r="F12" i="10"/>
  <c r="L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B16" i="10"/>
  <c r="C16" i="10"/>
  <c r="D16" i="10"/>
  <c r="E16" i="10"/>
  <c r="F16" i="10"/>
  <c r="B17" i="10"/>
  <c r="C17" i="10"/>
  <c r="D17" i="10"/>
  <c r="E17" i="10"/>
  <c r="F17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B21" i="10"/>
  <c r="C21" i="10"/>
  <c r="D21" i="10"/>
  <c r="E21" i="10"/>
  <c r="F21" i="10"/>
  <c r="B24" i="10"/>
  <c r="C24" i="10"/>
  <c r="D24" i="10"/>
  <c r="E24" i="10"/>
  <c r="F24" i="10"/>
  <c r="B25" i="10"/>
  <c r="C25" i="10"/>
  <c r="D25" i="10"/>
  <c r="E25" i="10"/>
  <c r="F25" i="10"/>
  <c r="B26" i="10"/>
  <c r="C26" i="10"/>
  <c r="D26" i="10"/>
  <c r="E26" i="10"/>
  <c r="F26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0" i="10"/>
  <c r="C30" i="10"/>
  <c r="D30" i="10"/>
  <c r="E30" i="10"/>
  <c r="F30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B35" i="10"/>
  <c r="C35" i="10"/>
  <c r="D35" i="10"/>
  <c r="E35" i="10"/>
  <c r="F35" i="10"/>
  <c r="B36" i="10"/>
  <c r="C36" i="10"/>
  <c r="D36" i="10"/>
  <c r="E36" i="10"/>
  <c r="F36" i="10"/>
  <c r="B37" i="10"/>
  <c r="C37" i="10"/>
  <c r="D37" i="10"/>
  <c r="E37" i="10"/>
  <c r="F37" i="10"/>
  <c r="B38" i="10"/>
  <c r="C38" i="10"/>
  <c r="D38" i="10"/>
  <c r="E38" i="10"/>
  <c r="F38" i="10"/>
  <c r="L6" i="52"/>
  <c r="L7" i="52"/>
  <c r="M7" i="52"/>
  <c r="L20" i="52"/>
  <c r="L21" i="52"/>
  <c r="B7" i="52"/>
  <c r="L8" i="52"/>
  <c r="M8" i="52"/>
  <c r="C7" i="52"/>
  <c r="L9" i="52"/>
  <c r="M9" i="52"/>
  <c r="D7" i="52"/>
  <c r="L10" i="52"/>
  <c r="M10" i="52"/>
  <c r="E7" i="52"/>
  <c r="L11" i="52"/>
  <c r="M11" i="52"/>
  <c r="F7" i="52"/>
  <c r="B8" i="52"/>
  <c r="C8" i="52"/>
  <c r="D8" i="52"/>
  <c r="E8" i="52"/>
  <c r="F8" i="52"/>
  <c r="B9" i="52"/>
  <c r="C9" i="52"/>
  <c r="D9" i="52"/>
  <c r="E9" i="52"/>
  <c r="F9" i="52"/>
  <c r="B10" i="52"/>
  <c r="C10" i="52"/>
  <c r="D10" i="52"/>
  <c r="E10" i="52"/>
  <c r="F10" i="52"/>
  <c r="B11" i="52"/>
  <c r="C11" i="52"/>
  <c r="D11" i="52"/>
  <c r="E11" i="52"/>
  <c r="F11" i="52"/>
  <c r="B12" i="52"/>
  <c r="C12" i="52"/>
  <c r="D12" i="52"/>
  <c r="E12" i="52"/>
  <c r="F12" i="52"/>
  <c r="L12" i="52"/>
  <c r="B13" i="52"/>
  <c r="C13" i="52"/>
  <c r="D13" i="52"/>
  <c r="E13" i="52"/>
  <c r="F13" i="52"/>
  <c r="B14" i="52"/>
  <c r="C14" i="52"/>
  <c r="D14" i="52"/>
  <c r="E14" i="52"/>
  <c r="F14" i="52"/>
  <c r="B15" i="52"/>
  <c r="C15" i="52"/>
  <c r="D15" i="52"/>
  <c r="E15" i="52"/>
  <c r="F15" i="52"/>
  <c r="B16" i="52"/>
  <c r="C16" i="52"/>
  <c r="D16" i="52"/>
  <c r="E16" i="52"/>
  <c r="F16" i="52"/>
  <c r="B17" i="52"/>
  <c r="C17" i="52"/>
  <c r="D17" i="52"/>
  <c r="E17" i="52"/>
  <c r="F17" i="52"/>
  <c r="B18" i="52"/>
  <c r="C18" i="52"/>
  <c r="D18" i="52"/>
  <c r="E18" i="52"/>
  <c r="F18" i="52"/>
  <c r="B19" i="52"/>
  <c r="C19" i="52"/>
  <c r="D19" i="52"/>
  <c r="E19" i="52"/>
  <c r="F19" i="52"/>
  <c r="B20" i="52"/>
  <c r="C20" i="52"/>
  <c r="D20" i="52"/>
  <c r="E20" i="52"/>
  <c r="F20" i="52"/>
  <c r="B21" i="52"/>
  <c r="C21" i="52"/>
  <c r="D21" i="52"/>
  <c r="E21" i="52"/>
  <c r="F21" i="52"/>
  <c r="B24" i="52"/>
  <c r="C24" i="52"/>
  <c r="D24" i="52"/>
  <c r="E24" i="52"/>
  <c r="F24" i="52"/>
  <c r="B25" i="52"/>
  <c r="C25" i="52"/>
  <c r="D25" i="52"/>
  <c r="E25" i="52"/>
  <c r="F25" i="52"/>
  <c r="B26" i="52"/>
  <c r="C26" i="52"/>
  <c r="D26" i="52"/>
  <c r="E26" i="52"/>
  <c r="F26" i="52"/>
  <c r="B27" i="52"/>
  <c r="C27" i="52"/>
  <c r="D27" i="52"/>
  <c r="E27" i="52"/>
  <c r="F27" i="52"/>
  <c r="B28" i="52"/>
  <c r="C28" i="52"/>
  <c r="D28" i="52"/>
  <c r="E28" i="52"/>
  <c r="F28" i="52"/>
  <c r="B29" i="52"/>
  <c r="C29" i="52"/>
  <c r="D29" i="52"/>
  <c r="E29" i="52"/>
  <c r="F29" i="52"/>
  <c r="B30" i="52"/>
  <c r="C30" i="52"/>
  <c r="D30" i="52"/>
  <c r="E30" i="52"/>
  <c r="F30" i="52"/>
  <c r="B31" i="52"/>
  <c r="C31" i="52"/>
  <c r="D31" i="52"/>
  <c r="E31" i="52"/>
  <c r="F31" i="52"/>
  <c r="B32" i="52"/>
  <c r="C32" i="52"/>
  <c r="D32" i="52"/>
  <c r="E32" i="52"/>
  <c r="F32" i="52"/>
  <c r="B33" i="52"/>
  <c r="C33" i="52"/>
  <c r="D33" i="52"/>
  <c r="E33" i="52"/>
  <c r="F33" i="52"/>
  <c r="B34" i="52"/>
  <c r="C34" i="52"/>
  <c r="D34" i="52"/>
  <c r="E34" i="52"/>
  <c r="F34" i="52"/>
  <c r="B35" i="52"/>
  <c r="C35" i="52"/>
  <c r="D35" i="52"/>
  <c r="E35" i="52"/>
  <c r="F35" i="52"/>
  <c r="B36" i="52"/>
  <c r="C36" i="52"/>
  <c r="D36" i="52"/>
  <c r="E36" i="52"/>
  <c r="F36" i="52"/>
  <c r="B37" i="52"/>
  <c r="C37" i="52"/>
  <c r="D37" i="52"/>
  <c r="E37" i="52"/>
  <c r="F37" i="52"/>
  <c r="B38" i="52"/>
  <c r="C38" i="52"/>
  <c r="D38" i="52"/>
  <c r="E38" i="52"/>
  <c r="F38" i="52"/>
  <c r="L6" i="31"/>
  <c r="L7" i="31"/>
  <c r="M7" i="31"/>
  <c r="L20" i="31"/>
  <c r="L21" i="31"/>
  <c r="B7" i="31"/>
  <c r="L8" i="31"/>
  <c r="M8" i="31"/>
  <c r="C7" i="31"/>
  <c r="L9" i="31"/>
  <c r="M9" i="31"/>
  <c r="D7" i="31"/>
  <c r="L10" i="31"/>
  <c r="M10" i="31"/>
  <c r="E7" i="31"/>
  <c r="L11" i="31"/>
  <c r="M11" i="31"/>
  <c r="F7" i="31"/>
  <c r="B8" i="31"/>
  <c r="C8" i="31"/>
  <c r="D8" i="31"/>
  <c r="E8" i="31"/>
  <c r="F8" i="31"/>
  <c r="B9" i="31"/>
  <c r="C9" i="31"/>
  <c r="D9" i="31"/>
  <c r="E9" i="31"/>
  <c r="F9" i="31"/>
  <c r="B10" i="31"/>
  <c r="C10" i="31"/>
  <c r="D10" i="31"/>
  <c r="E10" i="31"/>
  <c r="F10" i="31"/>
  <c r="B11" i="31"/>
  <c r="C11" i="31"/>
  <c r="D11" i="31"/>
  <c r="E11" i="31"/>
  <c r="F11" i="31"/>
  <c r="B12" i="31"/>
  <c r="C12" i="31"/>
  <c r="D12" i="31"/>
  <c r="E12" i="31"/>
  <c r="F12" i="31"/>
  <c r="L12" i="31"/>
  <c r="B13" i="31"/>
  <c r="C13" i="31"/>
  <c r="D13" i="31"/>
  <c r="E13" i="31"/>
  <c r="F13" i="31"/>
  <c r="B14" i="31"/>
  <c r="C14" i="31"/>
  <c r="D14" i="31"/>
  <c r="E14" i="31"/>
  <c r="F14" i="31"/>
  <c r="B15" i="31"/>
  <c r="C15" i="31"/>
  <c r="D15" i="31"/>
  <c r="E15" i="31"/>
  <c r="F15" i="31"/>
  <c r="B16" i="31"/>
  <c r="C16" i="31"/>
  <c r="D16" i="31"/>
  <c r="E16" i="31"/>
  <c r="F16" i="31"/>
  <c r="B17" i="31"/>
  <c r="C17" i="31"/>
  <c r="D17" i="31"/>
  <c r="E17" i="31"/>
  <c r="F17" i="31"/>
  <c r="B18" i="31"/>
  <c r="C18" i="31"/>
  <c r="D18" i="31"/>
  <c r="E18" i="31"/>
  <c r="F18" i="31"/>
  <c r="B19" i="31"/>
  <c r="C19" i="31"/>
  <c r="D19" i="31"/>
  <c r="E19" i="31"/>
  <c r="F19" i="31"/>
  <c r="B20" i="31"/>
  <c r="C20" i="31"/>
  <c r="D20" i="31"/>
  <c r="E20" i="31"/>
  <c r="F20" i="31"/>
  <c r="B21" i="31"/>
  <c r="C21" i="31"/>
  <c r="D21" i="31"/>
  <c r="E21" i="31"/>
  <c r="F21" i="31"/>
  <c r="B24" i="31"/>
  <c r="C24" i="31"/>
  <c r="D24" i="31"/>
  <c r="E24" i="31"/>
  <c r="F24" i="31"/>
  <c r="B25" i="31"/>
  <c r="C25" i="31"/>
  <c r="D25" i="31"/>
  <c r="E25" i="31"/>
  <c r="F25" i="31"/>
  <c r="B26" i="31"/>
  <c r="C26" i="31"/>
  <c r="D26" i="31"/>
  <c r="E26" i="31"/>
  <c r="F26" i="31"/>
  <c r="B27" i="31"/>
  <c r="C27" i="31"/>
  <c r="D27" i="31"/>
  <c r="E27" i="31"/>
  <c r="F27" i="31"/>
  <c r="B28" i="31"/>
  <c r="C28" i="31"/>
  <c r="D28" i="31"/>
  <c r="E28" i="31"/>
  <c r="F28" i="31"/>
  <c r="B29" i="31"/>
  <c r="C29" i="31"/>
  <c r="D29" i="31"/>
  <c r="E29" i="31"/>
  <c r="F29" i="31"/>
  <c r="B30" i="31"/>
  <c r="C30" i="31"/>
  <c r="D30" i="31"/>
  <c r="E30" i="31"/>
  <c r="F30" i="31"/>
  <c r="B31" i="31"/>
  <c r="C31" i="31"/>
  <c r="D31" i="31"/>
  <c r="E31" i="31"/>
  <c r="F31" i="31"/>
  <c r="B32" i="31"/>
  <c r="C32" i="31"/>
  <c r="D32" i="31"/>
  <c r="E32" i="31"/>
  <c r="F32" i="31"/>
  <c r="B33" i="31"/>
  <c r="C33" i="31"/>
  <c r="D33" i="31"/>
  <c r="E33" i="31"/>
  <c r="F33" i="31"/>
  <c r="B34" i="31"/>
  <c r="C34" i="31"/>
  <c r="D34" i="31"/>
  <c r="E34" i="31"/>
  <c r="F34" i="31"/>
  <c r="B35" i="31"/>
  <c r="C35" i="31"/>
  <c r="D35" i="31"/>
  <c r="E35" i="31"/>
  <c r="F35" i="31"/>
  <c r="B36" i="31"/>
  <c r="C36" i="31"/>
  <c r="D36" i="31"/>
  <c r="E36" i="31"/>
  <c r="F36" i="31"/>
  <c r="B37" i="31"/>
  <c r="C37" i="31"/>
  <c r="D37" i="31"/>
  <c r="E37" i="31"/>
  <c r="F37" i="31"/>
  <c r="B38" i="31"/>
  <c r="C38" i="31"/>
  <c r="D38" i="31"/>
  <c r="E38" i="31"/>
  <c r="F38" i="31"/>
  <c r="L6" i="33"/>
  <c r="L7" i="33"/>
  <c r="M7" i="33"/>
  <c r="L20" i="33"/>
  <c r="L21" i="33"/>
  <c r="B7" i="33"/>
  <c r="L8" i="33"/>
  <c r="M8" i="33"/>
  <c r="C7" i="33"/>
  <c r="L9" i="33"/>
  <c r="M9" i="33"/>
  <c r="D7" i="33"/>
  <c r="L10" i="33"/>
  <c r="M10" i="33"/>
  <c r="E7" i="33"/>
  <c r="L11" i="33"/>
  <c r="M11" i="33"/>
  <c r="F7" i="33"/>
  <c r="B8" i="33"/>
  <c r="C8" i="33"/>
  <c r="D8" i="33"/>
  <c r="E8" i="33"/>
  <c r="F8" i="33"/>
  <c r="B9" i="33"/>
  <c r="C9" i="33"/>
  <c r="D9" i="33"/>
  <c r="E9" i="33"/>
  <c r="F9" i="33"/>
  <c r="B10" i="33"/>
  <c r="C10" i="33"/>
  <c r="D10" i="33"/>
  <c r="E10" i="33"/>
  <c r="F10" i="33"/>
  <c r="B11" i="33"/>
  <c r="C11" i="33"/>
  <c r="D11" i="33"/>
  <c r="E11" i="33"/>
  <c r="F11" i="33"/>
  <c r="B12" i="33"/>
  <c r="C12" i="33"/>
  <c r="D12" i="33"/>
  <c r="E12" i="33"/>
  <c r="F12" i="33"/>
  <c r="L12" i="33"/>
  <c r="B13" i="33"/>
  <c r="C13" i="33"/>
  <c r="D13" i="33"/>
  <c r="E13" i="33"/>
  <c r="F13" i="33"/>
  <c r="B14" i="33"/>
  <c r="C14" i="33"/>
  <c r="D14" i="33"/>
  <c r="E14" i="33"/>
  <c r="F14" i="33"/>
  <c r="B15" i="33"/>
  <c r="C15" i="33"/>
  <c r="D15" i="33"/>
  <c r="E15" i="33"/>
  <c r="F15" i="33"/>
  <c r="B16" i="33"/>
  <c r="C16" i="33"/>
  <c r="D16" i="33"/>
  <c r="E16" i="33"/>
  <c r="F16" i="33"/>
  <c r="B17" i="33"/>
  <c r="C17" i="33"/>
  <c r="D17" i="33"/>
  <c r="E17" i="33"/>
  <c r="F17" i="33"/>
  <c r="B18" i="33"/>
  <c r="C18" i="33"/>
  <c r="D18" i="33"/>
  <c r="E18" i="33"/>
  <c r="F18" i="33"/>
  <c r="B19" i="33"/>
  <c r="C19" i="33"/>
  <c r="D19" i="33"/>
  <c r="E19" i="33"/>
  <c r="F19" i="33"/>
  <c r="B20" i="33"/>
  <c r="C20" i="33"/>
  <c r="D20" i="33"/>
  <c r="E20" i="33"/>
  <c r="F20" i="33"/>
  <c r="B21" i="33"/>
  <c r="C21" i="33"/>
  <c r="D21" i="33"/>
  <c r="E21" i="33"/>
  <c r="F21" i="33"/>
  <c r="B22" i="33"/>
  <c r="C22" i="33"/>
  <c r="D22" i="33"/>
  <c r="E22" i="33"/>
  <c r="F22" i="33"/>
  <c r="B25" i="33"/>
  <c r="C25" i="33"/>
  <c r="D25" i="33"/>
  <c r="E25" i="33"/>
  <c r="F25" i="33"/>
  <c r="B26" i="33"/>
  <c r="C26" i="33"/>
  <c r="D26" i="33"/>
  <c r="E26" i="33"/>
  <c r="F26" i="33"/>
  <c r="B27" i="33"/>
  <c r="C27" i="33"/>
  <c r="D27" i="33"/>
  <c r="E27" i="33"/>
  <c r="F27" i="33"/>
  <c r="B28" i="33"/>
  <c r="C28" i="33"/>
  <c r="D28" i="33"/>
  <c r="E28" i="33"/>
  <c r="F28" i="33"/>
  <c r="B29" i="33"/>
  <c r="C29" i="33"/>
  <c r="D29" i="33"/>
  <c r="E29" i="33"/>
  <c r="F29" i="33"/>
  <c r="B30" i="33"/>
  <c r="C30" i="33"/>
  <c r="D30" i="33"/>
  <c r="E30" i="33"/>
  <c r="F30" i="33"/>
  <c r="B31" i="33"/>
  <c r="C31" i="33"/>
  <c r="D31" i="33"/>
  <c r="E31" i="33"/>
  <c r="F31" i="33"/>
  <c r="B32" i="33"/>
  <c r="C32" i="33"/>
  <c r="D32" i="33"/>
  <c r="E32" i="33"/>
  <c r="F32" i="33"/>
  <c r="B33" i="33"/>
  <c r="C33" i="33"/>
  <c r="D33" i="33"/>
  <c r="E33" i="33"/>
  <c r="F33" i="33"/>
  <c r="B34" i="33"/>
  <c r="C34" i="33"/>
  <c r="D34" i="33"/>
  <c r="E34" i="33"/>
  <c r="F34" i="33"/>
  <c r="B35" i="33"/>
  <c r="C35" i="33"/>
  <c r="D35" i="33"/>
  <c r="E35" i="33"/>
  <c r="F35" i="33"/>
  <c r="B36" i="33"/>
  <c r="C36" i="33"/>
  <c r="D36" i="33"/>
  <c r="E36" i="33"/>
  <c r="F36" i="33"/>
  <c r="B37" i="33"/>
  <c r="C37" i="33"/>
  <c r="D37" i="33"/>
  <c r="E37" i="33"/>
  <c r="F37" i="33"/>
  <c r="B38" i="33"/>
  <c r="C38" i="33"/>
  <c r="D38" i="33"/>
  <c r="E38" i="33"/>
  <c r="F38" i="33"/>
  <c r="B39" i="33"/>
  <c r="C39" i="33"/>
  <c r="D39" i="33"/>
  <c r="E39" i="33"/>
  <c r="F39" i="33"/>
  <c r="B40" i="33"/>
  <c r="C40" i="33"/>
  <c r="D40" i="33"/>
  <c r="E40" i="33"/>
  <c r="F40" i="33"/>
  <c r="L6" i="20"/>
  <c r="L7" i="20"/>
  <c r="M7" i="20"/>
  <c r="L20" i="20"/>
  <c r="L21" i="20"/>
  <c r="B7" i="20"/>
  <c r="L8" i="20"/>
  <c r="M8" i="20"/>
  <c r="C7" i="20"/>
  <c r="L9" i="20"/>
  <c r="M9" i="20"/>
  <c r="D7" i="20"/>
  <c r="L10" i="20"/>
  <c r="M10" i="20"/>
  <c r="E7" i="20"/>
  <c r="L11" i="20"/>
  <c r="M11" i="20"/>
  <c r="F7" i="20"/>
  <c r="B8" i="20"/>
  <c r="C8" i="20"/>
  <c r="D8" i="20"/>
  <c r="E8" i="20"/>
  <c r="F8" i="20"/>
  <c r="B9" i="20"/>
  <c r="C9" i="20"/>
  <c r="D9" i="20"/>
  <c r="E9" i="20"/>
  <c r="F9" i="20"/>
  <c r="B10" i="20"/>
  <c r="C10" i="20"/>
  <c r="D10" i="20"/>
  <c r="E10" i="20"/>
  <c r="F10" i="20"/>
  <c r="B11" i="20"/>
  <c r="C11" i="20"/>
  <c r="D11" i="20"/>
  <c r="E11" i="20"/>
  <c r="F11" i="20"/>
  <c r="B12" i="20"/>
  <c r="C12" i="20"/>
  <c r="D12" i="20"/>
  <c r="E12" i="20"/>
  <c r="F12" i="20"/>
  <c r="L12" i="20"/>
  <c r="B13" i="20"/>
  <c r="C13" i="20"/>
  <c r="D13" i="20"/>
  <c r="E13" i="20"/>
  <c r="F13" i="20"/>
  <c r="B14" i="20"/>
  <c r="C14" i="20"/>
  <c r="D14" i="20"/>
  <c r="E14" i="20"/>
  <c r="F14" i="20"/>
  <c r="B15" i="20"/>
  <c r="C15" i="20"/>
  <c r="D15" i="20"/>
  <c r="E15" i="20"/>
  <c r="F15" i="20"/>
  <c r="B16" i="20"/>
  <c r="C16" i="20"/>
  <c r="D16" i="20"/>
  <c r="E16" i="20"/>
  <c r="F16" i="20"/>
  <c r="B17" i="20"/>
  <c r="C17" i="20"/>
  <c r="D17" i="20"/>
  <c r="E17" i="20"/>
  <c r="F17" i="20"/>
  <c r="B18" i="20"/>
  <c r="C18" i="20"/>
  <c r="D18" i="20"/>
  <c r="E18" i="20"/>
  <c r="F18" i="20"/>
  <c r="B19" i="20"/>
  <c r="C19" i="20"/>
  <c r="D19" i="20"/>
  <c r="E19" i="20"/>
  <c r="F19" i="20"/>
  <c r="B20" i="20"/>
  <c r="C20" i="20"/>
  <c r="D20" i="20"/>
  <c r="E20" i="20"/>
  <c r="F20" i="20"/>
  <c r="B21" i="20"/>
  <c r="C21" i="20"/>
  <c r="D21" i="20"/>
  <c r="E21" i="20"/>
  <c r="F21" i="20"/>
  <c r="B24" i="20"/>
  <c r="C24" i="20"/>
  <c r="D24" i="20"/>
  <c r="E24" i="20"/>
  <c r="F24" i="20"/>
  <c r="B25" i="20"/>
  <c r="C25" i="20"/>
  <c r="D25" i="20"/>
  <c r="E25" i="20"/>
  <c r="F25" i="20"/>
  <c r="B26" i="20"/>
  <c r="C26" i="20"/>
  <c r="D26" i="20"/>
  <c r="E26" i="20"/>
  <c r="F26" i="20"/>
  <c r="B27" i="20"/>
  <c r="C27" i="20"/>
  <c r="D27" i="20"/>
  <c r="E27" i="20"/>
  <c r="F27" i="20"/>
  <c r="B28" i="20"/>
  <c r="C28" i="20"/>
  <c r="D28" i="20"/>
  <c r="E28" i="20"/>
  <c r="F28" i="20"/>
  <c r="B29" i="20"/>
  <c r="C29" i="20"/>
  <c r="D29" i="20"/>
  <c r="E29" i="20"/>
  <c r="F29" i="20"/>
  <c r="B30" i="20"/>
  <c r="C30" i="20"/>
  <c r="D30" i="20"/>
  <c r="E30" i="20"/>
  <c r="F30" i="20"/>
  <c r="B31" i="20"/>
  <c r="C31" i="20"/>
  <c r="D31" i="20"/>
  <c r="E31" i="20"/>
  <c r="F31" i="20"/>
  <c r="B32" i="20"/>
  <c r="C32" i="20"/>
  <c r="D32" i="20"/>
  <c r="E32" i="20"/>
  <c r="F32" i="20"/>
  <c r="B33" i="20"/>
  <c r="C33" i="20"/>
  <c r="D33" i="20"/>
  <c r="E33" i="20"/>
  <c r="F33" i="20"/>
  <c r="B34" i="20"/>
  <c r="C34" i="20"/>
  <c r="D34" i="20"/>
  <c r="E34" i="20"/>
  <c r="F34" i="20"/>
  <c r="B35" i="20"/>
  <c r="C35" i="20"/>
  <c r="D35" i="20"/>
  <c r="E35" i="20"/>
  <c r="F35" i="20"/>
  <c r="B36" i="20"/>
  <c r="C36" i="20"/>
  <c r="D36" i="20"/>
  <c r="E36" i="20"/>
  <c r="F36" i="20"/>
  <c r="B37" i="20"/>
  <c r="C37" i="20"/>
  <c r="D37" i="20"/>
  <c r="E37" i="20"/>
  <c r="F37" i="20"/>
  <c r="B38" i="20"/>
  <c r="C38" i="20"/>
  <c r="D38" i="20"/>
  <c r="E38" i="20"/>
  <c r="F38" i="20"/>
  <c r="M6" i="1"/>
  <c r="M7" i="1"/>
  <c r="N7" i="1"/>
  <c r="M22" i="1"/>
  <c r="M23" i="1"/>
  <c r="B7" i="1"/>
  <c r="M8" i="1"/>
  <c r="N8" i="1"/>
  <c r="C7" i="1"/>
  <c r="M9" i="1"/>
  <c r="N9" i="1"/>
  <c r="D7" i="1"/>
  <c r="M10" i="1"/>
  <c r="N10" i="1"/>
  <c r="E7" i="1"/>
  <c r="M11" i="1"/>
  <c r="N11" i="1"/>
  <c r="F7" i="1"/>
  <c r="M12" i="1"/>
  <c r="N12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M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M6" i="22"/>
  <c r="M7" i="22"/>
  <c r="N7" i="22"/>
  <c r="M22" i="22"/>
  <c r="M23" i="22"/>
  <c r="B7" i="22"/>
  <c r="M8" i="22"/>
  <c r="N8" i="22"/>
  <c r="C7" i="22"/>
  <c r="M9" i="22"/>
  <c r="N9" i="22"/>
  <c r="D7" i="22"/>
  <c r="M10" i="22"/>
  <c r="N10" i="22"/>
  <c r="E7" i="22"/>
  <c r="M11" i="22"/>
  <c r="N11" i="22"/>
  <c r="F7" i="22"/>
  <c r="M12" i="22"/>
  <c r="N12" i="22"/>
  <c r="G7" i="22"/>
  <c r="B8" i="22"/>
  <c r="C8" i="22"/>
  <c r="D8" i="22"/>
  <c r="E8" i="22"/>
  <c r="F8" i="22"/>
  <c r="G8" i="22"/>
  <c r="B9" i="22"/>
  <c r="C9" i="22"/>
  <c r="D9" i="22"/>
  <c r="E9" i="22"/>
  <c r="F9" i="22"/>
  <c r="G9" i="22"/>
  <c r="B10" i="22"/>
  <c r="C10" i="22"/>
  <c r="D10" i="22"/>
  <c r="E10" i="22"/>
  <c r="F10" i="22"/>
  <c r="G10" i="22"/>
  <c r="B11" i="22"/>
  <c r="C11" i="22"/>
  <c r="D11" i="22"/>
  <c r="E11" i="22"/>
  <c r="F11" i="22"/>
  <c r="G11" i="22"/>
  <c r="B12" i="22"/>
  <c r="C12" i="22"/>
  <c r="D12" i="22"/>
  <c r="E12" i="22"/>
  <c r="F12" i="22"/>
  <c r="G12" i="22"/>
  <c r="B13" i="22"/>
  <c r="C13" i="22"/>
  <c r="D13" i="22"/>
  <c r="E13" i="22"/>
  <c r="F13" i="22"/>
  <c r="G13" i="22"/>
  <c r="M13" i="22"/>
  <c r="B14" i="22"/>
  <c r="C14" i="22"/>
  <c r="D14" i="22"/>
  <c r="E14" i="22"/>
  <c r="F14" i="22"/>
  <c r="G14" i="22"/>
  <c r="B15" i="22"/>
  <c r="C15" i="22"/>
  <c r="D15" i="22"/>
  <c r="E15" i="22"/>
  <c r="F15" i="22"/>
  <c r="G15" i="22"/>
  <c r="B16" i="22"/>
  <c r="C16" i="22"/>
  <c r="D16" i="22"/>
  <c r="E16" i="22"/>
  <c r="F16" i="22"/>
  <c r="G16" i="22"/>
  <c r="B17" i="22"/>
  <c r="C17" i="22"/>
  <c r="D17" i="22"/>
  <c r="E17" i="22"/>
  <c r="F17" i="22"/>
  <c r="G17" i="22"/>
  <c r="B18" i="22"/>
  <c r="C18" i="22"/>
  <c r="D18" i="22"/>
  <c r="E18" i="22"/>
  <c r="F18" i="22"/>
  <c r="G18" i="22"/>
  <c r="B19" i="22"/>
  <c r="C19" i="22"/>
  <c r="D19" i="22"/>
  <c r="E19" i="22"/>
  <c r="F19" i="22"/>
  <c r="G19" i="22"/>
  <c r="B20" i="22"/>
  <c r="C20" i="22"/>
  <c r="D20" i="22"/>
  <c r="E20" i="22"/>
  <c r="F20" i="22"/>
  <c r="G20" i="22"/>
  <c r="B21" i="22"/>
  <c r="C21" i="22"/>
  <c r="D21" i="22"/>
  <c r="E21" i="22"/>
  <c r="F21" i="22"/>
  <c r="G21" i="22"/>
  <c r="B22" i="22"/>
  <c r="C22" i="22"/>
  <c r="D22" i="22"/>
  <c r="E22" i="22"/>
  <c r="F22" i="22"/>
  <c r="G22" i="22"/>
  <c r="B23" i="22"/>
  <c r="C23" i="22"/>
  <c r="D23" i="22"/>
  <c r="E23" i="22"/>
  <c r="F23" i="22"/>
  <c r="G23" i="22"/>
  <c r="B26" i="22"/>
  <c r="C26" i="22"/>
  <c r="D26" i="22"/>
  <c r="E26" i="22"/>
  <c r="F26" i="22"/>
  <c r="G26" i="22"/>
  <c r="B27" i="22"/>
  <c r="C27" i="22"/>
  <c r="D27" i="22"/>
  <c r="E27" i="22"/>
  <c r="F27" i="22"/>
  <c r="G27" i="22"/>
  <c r="B28" i="22"/>
  <c r="C28" i="22"/>
  <c r="D28" i="22"/>
  <c r="E28" i="22"/>
  <c r="F28" i="22"/>
  <c r="G28" i="22"/>
  <c r="B29" i="22"/>
  <c r="C29" i="22"/>
  <c r="D29" i="22"/>
  <c r="E29" i="22"/>
  <c r="F29" i="22"/>
  <c r="G29" i="22"/>
  <c r="B30" i="22"/>
  <c r="C30" i="22"/>
  <c r="D30" i="22"/>
  <c r="E30" i="22"/>
  <c r="F30" i="22"/>
  <c r="G30" i="22"/>
  <c r="B31" i="22"/>
  <c r="C31" i="22"/>
  <c r="D31" i="22"/>
  <c r="E31" i="22"/>
  <c r="F31" i="22"/>
  <c r="G31" i="22"/>
  <c r="B32" i="22"/>
  <c r="C32" i="22"/>
  <c r="D32" i="22"/>
  <c r="E32" i="22"/>
  <c r="F32" i="22"/>
  <c r="G32" i="22"/>
  <c r="B33" i="22"/>
  <c r="C33" i="22"/>
  <c r="D33" i="22"/>
  <c r="E33" i="22"/>
  <c r="F33" i="22"/>
  <c r="G33" i="22"/>
  <c r="B34" i="22"/>
  <c r="C34" i="22"/>
  <c r="D34" i="22"/>
  <c r="E34" i="22"/>
  <c r="F34" i="22"/>
  <c r="G34" i="22"/>
  <c r="B35" i="22"/>
  <c r="C35" i="22"/>
  <c r="D35" i="22"/>
  <c r="E35" i="22"/>
  <c r="F35" i="22"/>
  <c r="G35" i="22"/>
  <c r="B36" i="22"/>
  <c r="C36" i="22"/>
  <c r="D36" i="22"/>
  <c r="E36" i="22"/>
  <c r="F36" i="22"/>
  <c r="G36" i="22"/>
  <c r="B37" i="22"/>
  <c r="C37" i="22"/>
  <c r="D37" i="22"/>
  <c r="E37" i="22"/>
  <c r="F37" i="22"/>
  <c r="G37" i="22"/>
  <c r="B38" i="22"/>
  <c r="C38" i="22"/>
  <c r="D38" i="22"/>
  <c r="E38" i="22"/>
  <c r="F38" i="22"/>
  <c r="G38" i="22"/>
  <c r="B39" i="22"/>
  <c r="C39" i="22"/>
  <c r="D39" i="22"/>
  <c r="E39" i="22"/>
  <c r="F39" i="22"/>
  <c r="G39" i="22"/>
  <c r="B40" i="22"/>
  <c r="C40" i="22"/>
  <c r="D40" i="22"/>
  <c r="E40" i="22"/>
  <c r="F40" i="22"/>
  <c r="G40" i="22"/>
  <c r="B41" i="22"/>
  <c r="C41" i="22"/>
  <c r="D41" i="22"/>
  <c r="E41" i="22"/>
  <c r="F41" i="22"/>
  <c r="G41" i="22"/>
  <c r="B42" i="22"/>
  <c r="C42" i="22"/>
  <c r="D42" i="22"/>
  <c r="E42" i="22"/>
  <c r="F42" i="22"/>
  <c r="G42" i="22"/>
  <c r="M6" i="53"/>
  <c r="M7" i="53"/>
  <c r="N7" i="53"/>
  <c r="M22" i="53"/>
  <c r="M23" i="53"/>
  <c r="B7" i="53"/>
  <c r="M8" i="53"/>
  <c r="N8" i="53"/>
  <c r="C7" i="53"/>
  <c r="M9" i="53"/>
  <c r="N9" i="53"/>
  <c r="D7" i="53"/>
  <c r="M10" i="53"/>
  <c r="N10" i="53"/>
  <c r="E7" i="53"/>
  <c r="M11" i="53"/>
  <c r="N11" i="53"/>
  <c r="F7" i="53"/>
  <c r="M12" i="53"/>
  <c r="N12" i="53"/>
  <c r="G7" i="53"/>
  <c r="B8" i="53"/>
  <c r="C8" i="53"/>
  <c r="D8" i="53"/>
  <c r="E8" i="53"/>
  <c r="F8" i="53"/>
  <c r="G8" i="53"/>
  <c r="B9" i="53"/>
  <c r="C9" i="53"/>
  <c r="D9" i="53"/>
  <c r="E9" i="53"/>
  <c r="F9" i="53"/>
  <c r="G9" i="53"/>
  <c r="B10" i="53"/>
  <c r="C10" i="53"/>
  <c r="D10" i="53"/>
  <c r="E10" i="53"/>
  <c r="F10" i="53"/>
  <c r="G10" i="53"/>
  <c r="B11" i="53"/>
  <c r="C11" i="53"/>
  <c r="D11" i="53"/>
  <c r="E11" i="53"/>
  <c r="F11" i="53"/>
  <c r="G11" i="53"/>
  <c r="B12" i="53"/>
  <c r="C12" i="53"/>
  <c r="D12" i="53"/>
  <c r="E12" i="53"/>
  <c r="F12" i="53"/>
  <c r="G12" i="53"/>
  <c r="B13" i="53"/>
  <c r="C13" i="53"/>
  <c r="D13" i="53"/>
  <c r="E13" i="53"/>
  <c r="F13" i="53"/>
  <c r="G13" i="53"/>
  <c r="M13" i="53"/>
  <c r="B14" i="53"/>
  <c r="C14" i="53"/>
  <c r="D14" i="53"/>
  <c r="E14" i="53"/>
  <c r="F14" i="53"/>
  <c r="G14" i="53"/>
  <c r="B15" i="53"/>
  <c r="C15" i="53"/>
  <c r="D15" i="53"/>
  <c r="E15" i="53"/>
  <c r="F15" i="53"/>
  <c r="G15" i="53"/>
  <c r="B16" i="53"/>
  <c r="C16" i="53"/>
  <c r="D16" i="53"/>
  <c r="E16" i="53"/>
  <c r="F16" i="53"/>
  <c r="G16" i="53"/>
  <c r="B17" i="53"/>
  <c r="C17" i="53"/>
  <c r="D17" i="53"/>
  <c r="E17" i="53"/>
  <c r="F17" i="53"/>
  <c r="G17" i="53"/>
  <c r="B18" i="53"/>
  <c r="C18" i="53"/>
  <c r="D18" i="53"/>
  <c r="E18" i="53"/>
  <c r="F18" i="53"/>
  <c r="G18" i="53"/>
  <c r="B19" i="53"/>
  <c r="C19" i="53"/>
  <c r="D19" i="53"/>
  <c r="E19" i="53"/>
  <c r="F19" i="53"/>
  <c r="G19" i="53"/>
  <c r="B20" i="53"/>
  <c r="C20" i="53"/>
  <c r="D20" i="53"/>
  <c r="E20" i="53"/>
  <c r="F20" i="53"/>
  <c r="G20" i="53"/>
  <c r="B21" i="53"/>
  <c r="C21" i="53"/>
  <c r="D21" i="53"/>
  <c r="E21" i="53"/>
  <c r="F21" i="53"/>
  <c r="G21" i="53"/>
  <c r="B22" i="53"/>
  <c r="C22" i="53"/>
  <c r="D22" i="53"/>
  <c r="E22" i="53"/>
  <c r="F22" i="53"/>
  <c r="G22" i="53"/>
  <c r="B23" i="53"/>
  <c r="C23" i="53"/>
  <c r="D23" i="53"/>
  <c r="E23" i="53"/>
  <c r="F23" i="53"/>
  <c r="G23" i="53"/>
  <c r="B26" i="53"/>
  <c r="C26" i="53"/>
  <c r="D26" i="53"/>
  <c r="E26" i="53"/>
  <c r="F26" i="53"/>
  <c r="G26" i="53"/>
  <c r="B27" i="53"/>
  <c r="C27" i="53"/>
  <c r="D27" i="53"/>
  <c r="E27" i="53"/>
  <c r="F27" i="53"/>
  <c r="G27" i="53"/>
  <c r="B28" i="53"/>
  <c r="C28" i="53"/>
  <c r="D28" i="53"/>
  <c r="E28" i="53"/>
  <c r="F28" i="53"/>
  <c r="G28" i="53"/>
  <c r="B29" i="53"/>
  <c r="C29" i="53"/>
  <c r="D29" i="53"/>
  <c r="E29" i="53"/>
  <c r="F29" i="53"/>
  <c r="G29" i="53"/>
  <c r="B30" i="53"/>
  <c r="C30" i="53"/>
  <c r="D30" i="53"/>
  <c r="E30" i="53"/>
  <c r="F30" i="53"/>
  <c r="G30" i="53"/>
  <c r="B31" i="53"/>
  <c r="C31" i="53"/>
  <c r="D31" i="53"/>
  <c r="E31" i="53"/>
  <c r="F31" i="53"/>
  <c r="G31" i="53"/>
  <c r="B32" i="53"/>
  <c r="C32" i="53"/>
  <c r="D32" i="53"/>
  <c r="E32" i="53"/>
  <c r="F32" i="53"/>
  <c r="G32" i="53"/>
  <c r="B33" i="53"/>
  <c r="C33" i="53"/>
  <c r="D33" i="53"/>
  <c r="E33" i="53"/>
  <c r="F33" i="53"/>
  <c r="G33" i="53"/>
  <c r="B34" i="53"/>
  <c r="C34" i="53"/>
  <c r="D34" i="53"/>
  <c r="E34" i="53"/>
  <c r="F34" i="53"/>
  <c r="G34" i="53"/>
  <c r="B35" i="53"/>
  <c r="C35" i="53"/>
  <c r="D35" i="53"/>
  <c r="E35" i="53"/>
  <c r="F35" i="53"/>
  <c r="G35" i="53"/>
  <c r="B36" i="53"/>
  <c r="C36" i="53"/>
  <c r="D36" i="53"/>
  <c r="E36" i="53"/>
  <c r="F36" i="53"/>
  <c r="G36" i="53"/>
  <c r="B37" i="53"/>
  <c r="C37" i="53"/>
  <c r="D37" i="53"/>
  <c r="E37" i="53"/>
  <c r="F37" i="53"/>
  <c r="G37" i="53"/>
  <c r="B38" i="53"/>
  <c r="C38" i="53"/>
  <c r="D38" i="53"/>
  <c r="E38" i="53"/>
  <c r="F38" i="53"/>
  <c r="G38" i="53"/>
  <c r="B39" i="53"/>
  <c r="C39" i="53"/>
  <c r="D39" i="53"/>
  <c r="E39" i="53"/>
  <c r="F39" i="53"/>
  <c r="G39" i="53"/>
  <c r="B40" i="53"/>
  <c r="C40" i="53"/>
  <c r="D40" i="53"/>
  <c r="E40" i="53"/>
  <c r="F40" i="53"/>
  <c r="G40" i="53"/>
  <c r="B41" i="53"/>
  <c r="C41" i="53"/>
  <c r="D41" i="53"/>
  <c r="E41" i="53"/>
  <c r="F41" i="53"/>
  <c r="G41" i="53"/>
  <c r="B42" i="53"/>
  <c r="C42" i="53"/>
  <c r="D42" i="53"/>
  <c r="E42" i="53"/>
  <c r="F42" i="53"/>
  <c r="G42" i="53"/>
  <c r="M6" i="54"/>
  <c r="M7" i="54"/>
  <c r="N7" i="54"/>
  <c r="M22" i="54"/>
  <c r="M23" i="54"/>
  <c r="B7" i="54"/>
  <c r="M8" i="54"/>
  <c r="N8" i="54"/>
  <c r="C7" i="54"/>
  <c r="M9" i="54"/>
  <c r="N9" i="54"/>
  <c r="D7" i="54"/>
  <c r="M10" i="54"/>
  <c r="N10" i="54"/>
  <c r="E7" i="54"/>
  <c r="M11" i="54"/>
  <c r="N11" i="54"/>
  <c r="F7" i="54"/>
  <c r="M12" i="54"/>
  <c r="N12" i="54"/>
  <c r="G7" i="54"/>
  <c r="B8" i="54"/>
  <c r="C8" i="54"/>
  <c r="D8" i="54"/>
  <c r="E8" i="54"/>
  <c r="F8" i="54"/>
  <c r="G8" i="54"/>
  <c r="B9" i="54"/>
  <c r="C9" i="54"/>
  <c r="D9" i="54"/>
  <c r="E9" i="54"/>
  <c r="F9" i="54"/>
  <c r="G9" i="54"/>
  <c r="B10" i="54"/>
  <c r="C10" i="54"/>
  <c r="D10" i="54"/>
  <c r="E10" i="54"/>
  <c r="F10" i="54"/>
  <c r="G10" i="54"/>
  <c r="B11" i="54"/>
  <c r="C11" i="54"/>
  <c r="D11" i="54"/>
  <c r="E11" i="54"/>
  <c r="F11" i="54"/>
  <c r="G11" i="54"/>
  <c r="B12" i="54"/>
  <c r="C12" i="54"/>
  <c r="D12" i="54"/>
  <c r="E12" i="54"/>
  <c r="F12" i="54"/>
  <c r="G12" i="54"/>
  <c r="B13" i="54"/>
  <c r="C13" i="54"/>
  <c r="D13" i="54"/>
  <c r="E13" i="54"/>
  <c r="F13" i="54"/>
  <c r="G13" i="54"/>
  <c r="M13" i="54"/>
  <c r="B14" i="54"/>
  <c r="C14" i="54"/>
  <c r="D14" i="54"/>
  <c r="E14" i="54"/>
  <c r="F14" i="54"/>
  <c r="G14" i="54"/>
  <c r="B15" i="54"/>
  <c r="C15" i="54"/>
  <c r="D15" i="54"/>
  <c r="E15" i="54"/>
  <c r="F15" i="54"/>
  <c r="G15" i="54"/>
  <c r="B16" i="54"/>
  <c r="C16" i="54"/>
  <c r="D16" i="54"/>
  <c r="E16" i="54"/>
  <c r="F16" i="54"/>
  <c r="G16" i="54"/>
  <c r="B17" i="54"/>
  <c r="C17" i="54"/>
  <c r="D17" i="54"/>
  <c r="E17" i="54"/>
  <c r="F17" i="54"/>
  <c r="G17" i="54"/>
  <c r="B18" i="54"/>
  <c r="C18" i="54"/>
  <c r="D18" i="54"/>
  <c r="E18" i="54"/>
  <c r="F18" i="54"/>
  <c r="G18" i="54"/>
  <c r="B19" i="54"/>
  <c r="C19" i="54"/>
  <c r="D19" i="54"/>
  <c r="E19" i="54"/>
  <c r="F19" i="54"/>
  <c r="G19" i="54"/>
  <c r="B20" i="54"/>
  <c r="C20" i="54"/>
  <c r="D20" i="54"/>
  <c r="E20" i="54"/>
  <c r="F20" i="54"/>
  <c r="G20" i="54"/>
  <c r="B21" i="54"/>
  <c r="C21" i="54"/>
  <c r="D21" i="54"/>
  <c r="E21" i="54"/>
  <c r="F21" i="54"/>
  <c r="G21" i="54"/>
  <c r="B22" i="54"/>
  <c r="C22" i="54"/>
  <c r="D22" i="54"/>
  <c r="E22" i="54"/>
  <c r="F22" i="54"/>
  <c r="G22" i="54"/>
  <c r="B23" i="54"/>
  <c r="C23" i="54"/>
  <c r="D23" i="54"/>
  <c r="E23" i="54"/>
  <c r="F23" i="54"/>
  <c r="G23" i="54"/>
  <c r="B26" i="54"/>
  <c r="C26" i="54"/>
  <c r="D26" i="54"/>
  <c r="E26" i="54"/>
  <c r="F26" i="54"/>
  <c r="G26" i="54"/>
  <c r="B27" i="54"/>
  <c r="C27" i="54"/>
  <c r="D27" i="54"/>
  <c r="E27" i="54"/>
  <c r="F27" i="54"/>
  <c r="G27" i="54"/>
  <c r="B28" i="54"/>
  <c r="C28" i="54"/>
  <c r="D28" i="54"/>
  <c r="E28" i="54"/>
  <c r="F28" i="54"/>
  <c r="G28" i="54"/>
  <c r="B29" i="54"/>
  <c r="C29" i="54"/>
  <c r="D29" i="54"/>
  <c r="E29" i="54"/>
  <c r="F29" i="54"/>
  <c r="G29" i="54"/>
  <c r="B30" i="54"/>
  <c r="C30" i="54"/>
  <c r="D30" i="54"/>
  <c r="E30" i="54"/>
  <c r="F30" i="54"/>
  <c r="G30" i="54"/>
  <c r="B31" i="54"/>
  <c r="C31" i="54"/>
  <c r="D31" i="54"/>
  <c r="E31" i="54"/>
  <c r="F31" i="54"/>
  <c r="G31" i="54"/>
  <c r="B32" i="54"/>
  <c r="C32" i="54"/>
  <c r="D32" i="54"/>
  <c r="E32" i="54"/>
  <c r="F32" i="54"/>
  <c r="G32" i="54"/>
  <c r="B33" i="54"/>
  <c r="C33" i="54"/>
  <c r="D33" i="54"/>
  <c r="E33" i="54"/>
  <c r="F33" i="54"/>
  <c r="G33" i="54"/>
  <c r="B34" i="54"/>
  <c r="C34" i="54"/>
  <c r="D34" i="54"/>
  <c r="E34" i="54"/>
  <c r="F34" i="54"/>
  <c r="G34" i="54"/>
  <c r="B35" i="54"/>
  <c r="C35" i="54"/>
  <c r="D35" i="54"/>
  <c r="E35" i="54"/>
  <c r="F35" i="54"/>
  <c r="G35" i="54"/>
  <c r="B36" i="54"/>
  <c r="C36" i="54"/>
  <c r="D36" i="54"/>
  <c r="E36" i="54"/>
  <c r="F36" i="54"/>
  <c r="G36" i="54"/>
  <c r="B37" i="54"/>
  <c r="C37" i="54"/>
  <c r="D37" i="54"/>
  <c r="E37" i="54"/>
  <c r="F37" i="54"/>
  <c r="G37" i="54"/>
  <c r="B38" i="54"/>
  <c r="C38" i="54"/>
  <c r="D38" i="54"/>
  <c r="E38" i="54"/>
  <c r="F38" i="54"/>
  <c r="G38" i="54"/>
  <c r="B39" i="54"/>
  <c r="C39" i="54"/>
  <c r="D39" i="54"/>
  <c r="E39" i="54"/>
  <c r="F39" i="54"/>
  <c r="G39" i="54"/>
  <c r="B40" i="54"/>
  <c r="C40" i="54"/>
  <c r="D40" i="54"/>
  <c r="E40" i="54"/>
  <c r="F40" i="54"/>
  <c r="G40" i="54"/>
  <c r="B41" i="54"/>
  <c r="C41" i="54"/>
  <c r="D41" i="54"/>
  <c r="E41" i="54"/>
  <c r="F41" i="54"/>
  <c r="G41" i="54"/>
  <c r="B42" i="54"/>
  <c r="C42" i="54"/>
  <c r="D42" i="54"/>
  <c r="E42" i="54"/>
  <c r="F42" i="54"/>
  <c r="G42" i="54"/>
  <c r="M6" i="56"/>
  <c r="M7" i="56"/>
  <c r="N7" i="56"/>
  <c r="M22" i="56"/>
  <c r="M23" i="56"/>
  <c r="B7" i="56"/>
  <c r="M8" i="56"/>
  <c r="N8" i="56"/>
  <c r="C7" i="56"/>
  <c r="M9" i="56"/>
  <c r="N9" i="56"/>
  <c r="D7" i="56"/>
  <c r="M10" i="56"/>
  <c r="N10" i="56"/>
  <c r="E7" i="56"/>
  <c r="M11" i="56"/>
  <c r="N11" i="56"/>
  <c r="F7" i="56"/>
  <c r="M12" i="56"/>
  <c r="N12" i="56"/>
  <c r="G7" i="56"/>
  <c r="B8" i="56"/>
  <c r="C8" i="56"/>
  <c r="D8" i="56"/>
  <c r="E8" i="56"/>
  <c r="F8" i="56"/>
  <c r="G8" i="56"/>
  <c r="B9" i="56"/>
  <c r="C9" i="56"/>
  <c r="D9" i="56"/>
  <c r="E9" i="56"/>
  <c r="F9" i="56"/>
  <c r="G9" i="56"/>
  <c r="B10" i="56"/>
  <c r="C10" i="56"/>
  <c r="D10" i="56"/>
  <c r="E10" i="56"/>
  <c r="F10" i="56"/>
  <c r="G10" i="56"/>
  <c r="B11" i="56"/>
  <c r="C11" i="56"/>
  <c r="D11" i="56"/>
  <c r="E11" i="56"/>
  <c r="F11" i="56"/>
  <c r="G11" i="56"/>
  <c r="B12" i="56"/>
  <c r="C12" i="56"/>
  <c r="D12" i="56"/>
  <c r="E12" i="56"/>
  <c r="F12" i="56"/>
  <c r="G12" i="56"/>
  <c r="B13" i="56"/>
  <c r="C13" i="56"/>
  <c r="D13" i="56"/>
  <c r="E13" i="56"/>
  <c r="F13" i="56"/>
  <c r="G13" i="56"/>
  <c r="M13" i="56"/>
  <c r="B14" i="56"/>
  <c r="C14" i="56"/>
  <c r="D14" i="56"/>
  <c r="E14" i="56"/>
  <c r="F14" i="56"/>
  <c r="G14" i="56"/>
  <c r="B15" i="56"/>
  <c r="C15" i="56"/>
  <c r="D15" i="56"/>
  <c r="E15" i="56"/>
  <c r="F15" i="56"/>
  <c r="G15" i="56"/>
  <c r="B16" i="56"/>
  <c r="C16" i="56"/>
  <c r="D16" i="56"/>
  <c r="E16" i="56"/>
  <c r="F16" i="56"/>
  <c r="G16" i="56"/>
  <c r="B17" i="56"/>
  <c r="C17" i="56"/>
  <c r="D17" i="56"/>
  <c r="E17" i="56"/>
  <c r="F17" i="56"/>
  <c r="G17" i="56"/>
  <c r="B18" i="56"/>
  <c r="C18" i="56"/>
  <c r="D18" i="56"/>
  <c r="E18" i="56"/>
  <c r="F18" i="56"/>
  <c r="G18" i="56"/>
  <c r="B19" i="56"/>
  <c r="C19" i="56"/>
  <c r="D19" i="56"/>
  <c r="E19" i="56"/>
  <c r="F19" i="56"/>
  <c r="G19" i="56"/>
  <c r="B20" i="56"/>
  <c r="C20" i="56"/>
  <c r="D20" i="56"/>
  <c r="E20" i="56"/>
  <c r="F20" i="56"/>
  <c r="G20" i="56"/>
  <c r="B21" i="56"/>
  <c r="C21" i="56"/>
  <c r="D21" i="56"/>
  <c r="E21" i="56"/>
  <c r="F21" i="56"/>
  <c r="G21" i="56"/>
  <c r="B22" i="56"/>
  <c r="C22" i="56"/>
  <c r="D22" i="56"/>
  <c r="E22" i="56"/>
  <c r="F22" i="56"/>
  <c r="G22" i="56"/>
  <c r="B23" i="56"/>
  <c r="C23" i="56"/>
  <c r="D23" i="56"/>
  <c r="E23" i="56"/>
  <c r="F23" i="56"/>
  <c r="G23" i="56"/>
  <c r="B26" i="56"/>
  <c r="C26" i="56"/>
  <c r="D26" i="56"/>
  <c r="E26" i="56"/>
  <c r="F26" i="56"/>
  <c r="G26" i="56"/>
  <c r="B27" i="56"/>
  <c r="C27" i="56"/>
  <c r="D27" i="56"/>
  <c r="E27" i="56"/>
  <c r="F27" i="56"/>
  <c r="G27" i="56"/>
  <c r="B28" i="56"/>
  <c r="C28" i="56"/>
  <c r="D28" i="56"/>
  <c r="E28" i="56"/>
  <c r="F28" i="56"/>
  <c r="G28" i="56"/>
  <c r="B29" i="56"/>
  <c r="C29" i="56"/>
  <c r="D29" i="56"/>
  <c r="E29" i="56"/>
  <c r="F29" i="56"/>
  <c r="G29" i="56"/>
  <c r="B30" i="56"/>
  <c r="C30" i="56"/>
  <c r="D30" i="56"/>
  <c r="E30" i="56"/>
  <c r="F30" i="56"/>
  <c r="G30" i="56"/>
  <c r="B31" i="56"/>
  <c r="C31" i="56"/>
  <c r="D31" i="56"/>
  <c r="E31" i="56"/>
  <c r="F31" i="56"/>
  <c r="G31" i="56"/>
  <c r="B32" i="56"/>
  <c r="C32" i="56"/>
  <c r="D32" i="56"/>
  <c r="E32" i="56"/>
  <c r="F32" i="56"/>
  <c r="G32" i="56"/>
  <c r="B33" i="56"/>
  <c r="C33" i="56"/>
  <c r="D33" i="56"/>
  <c r="E33" i="56"/>
  <c r="F33" i="56"/>
  <c r="G33" i="56"/>
  <c r="B34" i="56"/>
  <c r="C34" i="56"/>
  <c r="D34" i="56"/>
  <c r="E34" i="56"/>
  <c r="F34" i="56"/>
  <c r="G34" i="56"/>
  <c r="B35" i="56"/>
  <c r="C35" i="56"/>
  <c r="D35" i="56"/>
  <c r="E35" i="56"/>
  <c r="F35" i="56"/>
  <c r="G35" i="56"/>
  <c r="B36" i="56"/>
  <c r="C36" i="56"/>
  <c r="D36" i="56"/>
  <c r="E36" i="56"/>
  <c r="F36" i="56"/>
  <c r="G36" i="56"/>
  <c r="B37" i="56"/>
  <c r="C37" i="56"/>
  <c r="D37" i="56"/>
  <c r="E37" i="56"/>
  <c r="F37" i="56"/>
  <c r="G37" i="56"/>
  <c r="B38" i="56"/>
  <c r="C38" i="56"/>
  <c r="D38" i="56"/>
  <c r="E38" i="56"/>
  <c r="F38" i="56"/>
  <c r="G38" i="56"/>
  <c r="B39" i="56"/>
  <c r="C39" i="56"/>
  <c r="D39" i="56"/>
  <c r="E39" i="56"/>
  <c r="F39" i="56"/>
  <c r="G39" i="56"/>
  <c r="B40" i="56"/>
  <c r="C40" i="56"/>
  <c r="D40" i="56"/>
  <c r="E40" i="56"/>
  <c r="F40" i="56"/>
  <c r="G40" i="56"/>
  <c r="B41" i="56"/>
  <c r="C41" i="56"/>
  <c r="D41" i="56"/>
  <c r="E41" i="56"/>
  <c r="F41" i="56"/>
  <c r="G41" i="56"/>
  <c r="B42" i="56"/>
  <c r="C42" i="56"/>
  <c r="D42" i="56"/>
  <c r="E42" i="56"/>
  <c r="F42" i="56"/>
  <c r="G42" i="56"/>
  <c r="M6" i="57"/>
  <c r="M7" i="57"/>
  <c r="N7" i="57"/>
  <c r="M22" i="57"/>
  <c r="M23" i="57"/>
  <c r="B7" i="57"/>
  <c r="M8" i="57"/>
  <c r="N8" i="57"/>
  <c r="C7" i="57"/>
  <c r="M9" i="57"/>
  <c r="N9" i="57"/>
  <c r="D7" i="57"/>
  <c r="M10" i="57"/>
  <c r="N10" i="57"/>
  <c r="E7" i="57"/>
  <c r="M11" i="57"/>
  <c r="N11" i="57"/>
  <c r="F7" i="57"/>
  <c r="M12" i="57"/>
  <c r="N12" i="57"/>
  <c r="G7" i="57"/>
  <c r="B8" i="57"/>
  <c r="C8" i="57"/>
  <c r="D8" i="57"/>
  <c r="E8" i="57"/>
  <c r="F8" i="57"/>
  <c r="G8" i="57"/>
  <c r="B9" i="57"/>
  <c r="C9" i="57"/>
  <c r="D9" i="57"/>
  <c r="E9" i="57"/>
  <c r="F9" i="57"/>
  <c r="G9" i="57"/>
  <c r="B10" i="57"/>
  <c r="C10" i="57"/>
  <c r="D10" i="57"/>
  <c r="E10" i="57"/>
  <c r="F10" i="57"/>
  <c r="G10" i="57"/>
  <c r="B11" i="57"/>
  <c r="C11" i="57"/>
  <c r="D11" i="57"/>
  <c r="E11" i="57"/>
  <c r="F11" i="57"/>
  <c r="G11" i="57"/>
  <c r="B12" i="57"/>
  <c r="C12" i="57"/>
  <c r="D12" i="57"/>
  <c r="E12" i="57"/>
  <c r="F12" i="57"/>
  <c r="G12" i="57"/>
  <c r="B13" i="57"/>
  <c r="C13" i="57"/>
  <c r="D13" i="57"/>
  <c r="E13" i="57"/>
  <c r="F13" i="57"/>
  <c r="G13" i="57"/>
  <c r="M13" i="57"/>
  <c r="B14" i="57"/>
  <c r="C14" i="57"/>
  <c r="D14" i="57"/>
  <c r="E14" i="57"/>
  <c r="F14" i="57"/>
  <c r="G14" i="57"/>
  <c r="B15" i="57"/>
  <c r="C15" i="57"/>
  <c r="D15" i="57"/>
  <c r="E15" i="57"/>
  <c r="F15" i="57"/>
  <c r="G15" i="57"/>
  <c r="B16" i="57"/>
  <c r="C16" i="57"/>
  <c r="D16" i="57"/>
  <c r="E16" i="57"/>
  <c r="F16" i="57"/>
  <c r="G16" i="57"/>
  <c r="B17" i="57"/>
  <c r="C17" i="57"/>
  <c r="D17" i="57"/>
  <c r="E17" i="57"/>
  <c r="F17" i="57"/>
  <c r="G17" i="57"/>
  <c r="B18" i="57"/>
  <c r="C18" i="57"/>
  <c r="D18" i="57"/>
  <c r="E18" i="57"/>
  <c r="F18" i="57"/>
  <c r="G18" i="57"/>
  <c r="B19" i="57"/>
  <c r="C19" i="57"/>
  <c r="D19" i="57"/>
  <c r="E19" i="57"/>
  <c r="F19" i="57"/>
  <c r="G19" i="57"/>
  <c r="B20" i="57"/>
  <c r="C20" i="57"/>
  <c r="D20" i="57"/>
  <c r="E20" i="57"/>
  <c r="F20" i="57"/>
  <c r="G20" i="57"/>
  <c r="B21" i="57"/>
  <c r="C21" i="57"/>
  <c r="D21" i="57"/>
  <c r="E21" i="57"/>
  <c r="F21" i="57"/>
  <c r="G21" i="57"/>
  <c r="B22" i="57"/>
  <c r="C22" i="57"/>
  <c r="D22" i="57"/>
  <c r="E22" i="57"/>
  <c r="F22" i="57"/>
  <c r="G22" i="57"/>
  <c r="B23" i="57"/>
  <c r="C23" i="57"/>
  <c r="D23" i="57"/>
  <c r="E23" i="57"/>
  <c r="F23" i="57"/>
  <c r="G23" i="57"/>
  <c r="B26" i="57"/>
  <c r="C26" i="57"/>
  <c r="D26" i="57"/>
  <c r="E26" i="57"/>
  <c r="F26" i="57"/>
  <c r="G26" i="57"/>
  <c r="B27" i="57"/>
  <c r="C27" i="57"/>
  <c r="D27" i="57"/>
  <c r="E27" i="57"/>
  <c r="F27" i="57"/>
  <c r="G27" i="57"/>
  <c r="B28" i="57"/>
  <c r="C28" i="57"/>
  <c r="D28" i="57"/>
  <c r="E28" i="57"/>
  <c r="F28" i="57"/>
  <c r="G28" i="57"/>
  <c r="B29" i="57"/>
  <c r="C29" i="57"/>
  <c r="D29" i="57"/>
  <c r="E29" i="57"/>
  <c r="F29" i="57"/>
  <c r="G29" i="57"/>
  <c r="B30" i="57"/>
  <c r="C30" i="57"/>
  <c r="D30" i="57"/>
  <c r="E30" i="57"/>
  <c r="F30" i="57"/>
  <c r="G30" i="57"/>
  <c r="B31" i="57"/>
  <c r="C31" i="57"/>
  <c r="D31" i="57"/>
  <c r="E31" i="57"/>
  <c r="F31" i="57"/>
  <c r="G31" i="57"/>
  <c r="B32" i="57"/>
  <c r="C32" i="57"/>
  <c r="D32" i="57"/>
  <c r="E32" i="57"/>
  <c r="F32" i="57"/>
  <c r="G32" i="57"/>
  <c r="B33" i="57"/>
  <c r="C33" i="57"/>
  <c r="D33" i="57"/>
  <c r="E33" i="57"/>
  <c r="F33" i="57"/>
  <c r="G33" i="57"/>
  <c r="B34" i="57"/>
  <c r="C34" i="57"/>
  <c r="D34" i="57"/>
  <c r="E34" i="57"/>
  <c r="F34" i="57"/>
  <c r="G34" i="57"/>
  <c r="B35" i="57"/>
  <c r="C35" i="57"/>
  <c r="D35" i="57"/>
  <c r="E35" i="57"/>
  <c r="F35" i="57"/>
  <c r="G35" i="57"/>
  <c r="B36" i="57"/>
  <c r="C36" i="57"/>
  <c r="D36" i="57"/>
  <c r="E36" i="57"/>
  <c r="F36" i="57"/>
  <c r="G36" i="57"/>
  <c r="B37" i="57"/>
  <c r="C37" i="57"/>
  <c r="D37" i="57"/>
  <c r="E37" i="57"/>
  <c r="F37" i="57"/>
  <c r="G37" i="57"/>
  <c r="B38" i="57"/>
  <c r="C38" i="57"/>
  <c r="D38" i="57"/>
  <c r="E38" i="57"/>
  <c r="F38" i="57"/>
  <c r="G38" i="57"/>
  <c r="B39" i="57"/>
  <c r="C39" i="57"/>
  <c r="D39" i="57"/>
  <c r="E39" i="57"/>
  <c r="F39" i="57"/>
  <c r="G39" i="57"/>
  <c r="B40" i="57"/>
  <c r="C40" i="57"/>
  <c r="D40" i="57"/>
  <c r="E40" i="57"/>
  <c r="F40" i="57"/>
  <c r="G40" i="57"/>
  <c r="B41" i="57"/>
  <c r="C41" i="57"/>
  <c r="D41" i="57"/>
  <c r="E41" i="57"/>
  <c r="F41" i="57"/>
  <c r="G41" i="57"/>
  <c r="B42" i="57"/>
  <c r="C42" i="57"/>
  <c r="D42" i="57"/>
  <c r="E42" i="57"/>
  <c r="F42" i="57"/>
  <c r="G42" i="57"/>
  <c r="M6" i="61"/>
  <c r="M7" i="61"/>
  <c r="N7" i="61"/>
  <c r="M22" i="61"/>
  <c r="M23" i="61"/>
  <c r="B7" i="61"/>
  <c r="M8" i="61"/>
  <c r="N8" i="61"/>
  <c r="C7" i="61"/>
  <c r="M9" i="61"/>
  <c r="N9" i="61"/>
  <c r="D7" i="61"/>
  <c r="M10" i="61"/>
  <c r="N10" i="61"/>
  <c r="E7" i="61"/>
  <c r="M11" i="61"/>
  <c r="N11" i="61"/>
  <c r="F7" i="61"/>
  <c r="M12" i="61"/>
  <c r="N12" i="61"/>
  <c r="G7" i="61"/>
  <c r="B8" i="61"/>
  <c r="C8" i="61"/>
  <c r="D8" i="61"/>
  <c r="E8" i="61"/>
  <c r="F8" i="61"/>
  <c r="G8" i="61"/>
  <c r="B9" i="61"/>
  <c r="C9" i="61"/>
  <c r="D9" i="61"/>
  <c r="E9" i="61"/>
  <c r="F9" i="61"/>
  <c r="G9" i="61"/>
  <c r="B10" i="61"/>
  <c r="C10" i="61"/>
  <c r="D10" i="61"/>
  <c r="E10" i="61"/>
  <c r="F10" i="61"/>
  <c r="G10" i="61"/>
  <c r="B11" i="61"/>
  <c r="C11" i="61"/>
  <c r="D11" i="61"/>
  <c r="E11" i="61"/>
  <c r="F11" i="61"/>
  <c r="G11" i="61"/>
  <c r="B12" i="61"/>
  <c r="C12" i="61"/>
  <c r="D12" i="61"/>
  <c r="E12" i="61"/>
  <c r="F12" i="61"/>
  <c r="G12" i="61"/>
  <c r="B13" i="61"/>
  <c r="C13" i="61"/>
  <c r="D13" i="61"/>
  <c r="E13" i="61"/>
  <c r="F13" i="61"/>
  <c r="G13" i="61"/>
  <c r="M13" i="61"/>
  <c r="B14" i="61"/>
  <c r="C14" i="61"/>
  <c r="D14" i="61"/>
  <c r="E14" i="61"/>
  <c r="F14" i="61"/>
  <c r="G14" i="61"/>
  <c r="B15" i="61"/>
  <c r="C15" i="61"/>
  <c r="D15" i="61"/>
  <c r="E15" i="61"/>
  <c r="F15" i="61"/>
  <c r="G15" i="61"/>
  <c r="B16" i="61"/>
  <c r="C16" i="61"/>
  <c r="D16" i="61"/>
  <c r="E16" i="61"/>
  <c r="F16" i="61"/>
  <c r="G16" i="61"/>
  <c r="B17" i="61"/>
  <c r="C17" i="61"/>
  <c r="D17" i="61"/>
  <c r="E17" i="61"/>
  <c r="F17" i="61"/>
  <c r="G17" i="61"/>
  <c r="B18" i="61"/>
  <c r="C18" i="61"/>
  <c r="D18" i="61"/>
  <c r="E18" i="61"/>
  <c r="F18" i="61"/>
  <c r="G18" i="61"/>
  <c r="B19" i="61"/>
  <c r="C19" i="61"/>
  <c r="D19" i="61"/>
  <c r="E19" i="61"/>
  <c r="F19" i="61"/>
  <c r="G19" i="61"/>
  <c r="B20" i="61"/>
  <c r="C20" i="61"/>
  <c r="D20" i="61"/>
  <c r="E20" i="61"/>
  <c r="F20" i="61"/>
  <c r="G20" i="61"/>
  <c r="B21" i="61"/>
  <c r="C21" i="61"/>
  <c r="D21" i="61"/>
  <c r="E21" i="61"/>
  <c r="F21" i="61"/>
  <c r="G21" i="61"/>
  <c r="B22" i="61"/>
  <c r="C22" i="61"/>
  <c r="D22" i="61"/>
  <c r="E22" i="61"/>
  <c r="F22" i="61"/>
  <c r="G22" i="61"/>
  <c r="B23" i="61"/>
  <c r="C23" i="61"/>
  <c r="D23" i="61"/>
  <c r="E23" i="61"/>
  <c r="F23" i="61"/>
  <c r="G23" i="61"/>
  <c r="B26" i="61"/>
  <c r="C26" i="61"/>
  <c r="D26" i="61"/>
  <c r="E26" i="61"/>
  <c r="F26" i="61"/>
  <c r="G26" i="61"/>
  <c r="B27" i="61"/>
  <c r="C27" i="61"/>
  <c r="D27" i="61"/>
  <c r="E27" i="61"/>
  <c r="F27" i="61"/>
  <c r="G27" i="61"/>
  <c r="B28" i="61"/>
  <c r="C28" i="61"/>
  <c r="D28" i="61"/>
  <c r="E28" i="61"/>
  <c r="F28" i="61"/>
  <c r="G28" i="61"/>
  <c r="B29" i="61"/>
  <c r="C29" i="61"/>
  <c r="D29" i="61"/>
  <c r="E29" i="61"/>
  <c r="F29" i="61"/>
  <c r="G29" i="61"/>
  <c r="B30" i="61"/>
  <c r="C30" i="61"/>
  <c r="D30" i="61"/>
  <c r="E30" i="61"/>
  <c r="F30" i="61"/>
  <c r="G30" i="61"/>
  <c r="B31" i="61"/>
  <c r="C31" i="61"/>
  <c r="D31" i="61"/>
  <c r="E31" i="61"/>
  <c r="F31" i="61"/>
  <c r="G31" i="61"/>
  <c r="B32" i="61"/>
  <c r="C32" i="61"/>
  <c r="D32" i="61"/>
  <c r="E32" i="61"/>
  <c r="F32" i="61"/>
  <c r="G32" i="61"/>
  <c r="B33" i="61"/>
  <c r="C33" i="61"/>
  <c r="D33" i="61"/>
  <c r="E33" i="61"/>
  <c r="F33" i="61"/>
  <c r="G33" i="61"/>
  <c r="B34" i="61"/>
  <c r="C34" i="61"/>
  <c r="D34" i="61"/>
  <c r="E34" i="61"/>
  <c r="F34" i="61"/>
  <c r="G34" i="61"/>
  <c r="B35" i="61"/>
  <c r="C35" i="61"/>
  <c r="D35" i="61"/>
  <c r="E35" i="61"/>
  <c r="F35" i="61"/>
  <c r="G35" i="61"/>
  <c r="B36" i="61"/>
  <c r="C36" i="61"/>
  <c r="D36" i="61"/>
  <c r="E36" i="61"/>
  <c r="F36" i="61"/>
  <c r="G36" i="61"/>
  <c r="B37" i="61"/>
  <c r="C37" i="61"/>
  <c r="D37" i="61"/>
  <c r="E37" i="61"/>
  <c r="F37" i="61"/>
  <c r="G37" i="61"/>
  <c r="B38" i="61"/>
  <c r="C38" i="61"/>
  <c r="D38" i="61"/>
  <c r="E38" i="61"/>
  <c r="F38" i="61"/>
  <c r="G38" i="61"/>
  <c r="B39" i="61"/>
  <c r="C39" i="61"/>
  <c r="D39" i="61"/>
  <c r="E39" i="61"/>
  <c r="F39" i="61"/>
  <c r="G39" i="61"/>
  <c r="B40" i="61"/>
  <c r="C40" i="61"/>
  <c r="D40" i="61"/>
  <c r="E40" i="61"/>
  <c r="F40" i="61"/>
  <c r="G40" i="61"/>
  <c r="B41" i="61"/>
  <c r="C41" i="61"/>
  <c r="D41" i="61"/>
  <c r="E41" i="61"/>
  <c r="F41" i="61"/>
  <c r="G41" i="61"/>
  <c r="B42" i="61"/>
  <c r="C42" i="61"/>
  <c r="D42" i="61"/>
  <c r="E42" i="61"/>
  <c r="F42" i="61"/>
  <c r="G42" i="61"/>
  <c r="M6" i="59"/>
  <c r="M7" i="59"/>
  <c r="N7" i="59"/>
  <c r="M22" i="59"/>
  <c r="M23" i="59"/>
  <c r="B7" i="59"/>
  <c r="M8" i="59"/>
  <c r="N8" i="59"/>
  <c r="C7" i="59"/>
  <c r="M9" i="59"/>
  <c r="N9" i="59"/>
  <c r="D7" i="59"/>
  <c r="M10" i="59"/>
  <c r="N10" i="59"/>
  <c r="E7" i="59"/>
  <c r="M11" i="59"/>
  <c r="N11" i="59"/>
  <c r="F7" i="59"/>
  <c r="M12" i="59"/>
  <c r="N12" i="59"/>
  <c r="G7" i="59"/>
  <c r="B8" i="59"/>
  <c r="C8" i="59"/>
  <c r="D8" i="59"/>
  <c r="E8" i="59"/>
  <c r="F8" i="59"/>
  <c r="G8" i="59"/>
  <c r="B9" i="59"/>
  <c r="C9" i="59"/>
  <c r="D9" i="59"/>
  <c r="E9" i="59"/>
  <c r="F9" i="59"/>
  <c r="G9" i="59"/>
  <c r="B10" i="59"/>
  <c r="C10" i="59"/>
  <c r="D10" i="59"/>
  <c r="E10" i="59"/>
  <c r="F10" i="59"/>
  <c r="G10" i="59"/>
  <c r="B11" i="59"/>
  <c r="C11" i="59"/>
  <c r="D11" i="59"/>
  <c r="E11" i="59"/>
  <c r="F11" i="59"/>
  <c r="G11" i="59"/>
  <c r="B12" i="59"/>
  <c r="C12" i="59"/>
  <c r="D12" i="59"/>
  <c r="E12" i="59"/>
  <c r="F12" i="59"/>
  <c r="G12" i="59"/>
  <c r="B13" i="59"/>
  <c r="C13" i="59"/>
  <c r="D13" i="59"/>
  <c r="E13" i="59"/>
  <c r="F13" i="59"/>
  <c r="G13" i="59"/>
  <c r="M13" i="59"/>
  <c r="B14" i="59"/>
  <c r="C14" i="59"/>
  <c r="D14" i="59"/>
  <c r="E14" i="59"/>
  <c r="F14" i="59"/>
  <c r="G14" i="59"/>
  <c r="B15" i="59"/>
  <c r="C15" i="59"/>
  <c r="D15" i="59"/>
  <c r="E15" i="59"/>
  <c r="F15" i="59"/>
  <c r="G15" i="59"/>
  <c r="B16" i="59"/>
  <c r="C16" i="59"/>
  <c r="D16" i="59"/>
  <c r="E16" i="59"/>
  <c r="F16" i="59"/>
  <c r="G16" i="59"/>
  <c r="B17" i="59"/>
  <c r="C17" i="59"/>
  <c r="D17" i="59"/>
  <c r="E17" i="59"/>
  <c r="F17" i="59"/>
  <c r="G17" i="59"/>
  <c r="B18" i="59"/>
  <c r="C18" i="59"/>
  <c r="D18" i="59"/>
  <c r="E18" i="59"/>
  <c r="F18" i="59"/>
  <c r="G18" i="59"/>
  <c r="B19" i="59"/>
  <c r="C19" i="59"/>
  <c r="D19" i="59"/>
  <c r="E19" i="59"/>
  <c r="F19" i="59"/>
  <c r="G19" i="59"/>
  <c r="B20" i="59"/>
  <c r="C20" i="59"/>
  <c r="D20" i="59"/>
  <c r="E20" i="59"/>
  <c r="F20" i="59"/>
  <c r="G20" i="59"/>
  <c r="B21" i="59"/>
  <c r="C21" i="59"/>
  <c r="D21" i="59"/>
  <c r="E21" i="59"/>
  <c r="F21" i="59"/>
  <c r="G21" i="59"/>
  <c r="B22" i="59"/>
  <c r="C22" i="59"/>
  <c r="D22" i="59"/>
  <c r="E22" i="59"/>
  <c r="F22" i="59"/>
  <c r="G22" i="59"/>
  <c r="B23" i="59"/>
  <c r="C23" i="59"/>
  <c r="D23" i="59"/>
  <c r="E23" i="59"/>
  <c r="F23" i="59"/>
  <c r="G23" i="59"/>
  <c r="B26" i="59"/>
  <c r="C26" i="59"/>
  <c r="D26" i="59"/>
  <c r="E26" i="59"/>
  <c r="F26" i="59"/>
  <c r="G26" i="59"/>
  <c r="B27" i="59"/>
  <c r="C27" i="59"/>
  <c r="D27" i="59"/>
  <c r="E27" i="59"/>
  <c r="F27" i="59"/>
  <c r="G27" i="59"/>
  <c r="B28" i="59"/>
  <c r="C28" i="59"/>
  <c r="D28" i="59"/>
  <c r="E28" i="59"/>
  <c r="F28" i="59"/>
  <c r="G28" i="59"/>
  <c r="B29" i="59"/>
  <c r="C29" i="59"/>
  <c r="D29" i="59"/>
  <c r="E29" i="59"/>
  <c r="F29" i="59"/>
  <c r="G29" i="59"/>
  <c r="B30" i="59"/>
  <c r="C30" i="59"/>
  <c r="D30" i="59"/>
  <c r="E30" i="59"/>
  <c r="F30" i="59"/>
  <c r="G30" i="59"/>
  <c r="B31" i="59"/>
  <c r="C31" i="59"/>
  <c r="D31" i="59"/>
  <c r="E31" i="59"/>
  <c r="F31" i="59"/>
  <c r="G31" i="59"/>
  <c r="B32" i="59"/>
  <c r="C32" i="59"/>
  <c r="D32" i="59"/>
  <c r="E32" i="59"/>
  <c r="F32" i="59"/>
  <c r="G32" i="59"/>
  <c r="B33" i="59"/>
  <c r="C33" i="59"/>
  <c r="D33" i="59"/>
  <c r="E33" i="59"/>
  <c r="F33" i="59"/>
  <c r="G33" i="59"/>
  <c r="B34" i="59"/>
  <c r="C34" i="59"/>
  <c r="D34" i="59"/>
  <c r="E34" i="59"/>
  <c r="F34" i="59"/>
  <c r="G34" i="59"/>
  <c r="B35" i="59"/>
  <c r="C35" i="59"/>
  <c r="D35" i="59"/>
  <c r="E35" i="59"/>
  <c r="F35" i="59"/>
  <c r="G35" i="59"/>
  <c r="B36" i="59"/>
  <c r="C36" i="59"/>
  <c r="D36" i="59"/>
  <c r="E36" i="59"/>
  <c r="F36" i="59"/>
  <c r="G36" i="59"/>
  <c r="B37" i="59"/>
  <c r="C37" i="59"/>
  <c r="D37" i="59"/>
  <c r="E37" i="59"/>
  <c r="F37" i="59"/>
  <c r="G37" i="59"/>
  <c r="B38" i="59"/>
  <c r="C38" i="59"/>
  <c r="D38" i="59"/>
  <c r="E38" i="59"/>
  <c r="F38" i="59"/>
  <c r="G38" i="59"/>
  <c r="B39" i="59"/>
  <c r="C39" i="59"/>
  <c r="D39" i="59"/>
  <c r="E39" i="59"/>
  <c r="F39" i="59"/>
  <c r="G39" i="59"/>
  <c r="B40" i="59"/>
  <c r="C40" i="59"/>
  <c r="D40" i="59"/>
  <c r="E40" i="59"/>
  <c r="F40" i="59"/>
  <c r="G40" i="59"/>
  <c r="B41" i="59"/>
  <c r="C41" i="59"/>
  <c r="D41" i="59"/>
  <c r="E41" i="59"/>
  <c r="F41" i="59"/>
  <c r="G41" i="59"/>
  <c r="B42" i="59"/>
  <c r="C42" i="59"/>
  <c r="D42" i="59"/>
  <c r="E42" i="59"/>
  <c r="F42" i="59"/>
  <c r="G42" i="59"/>
  <c r="M6" i="58"/>
  <c r="M7" i="58"/>
  <c r="N7" i="58"/>
  <c r="M22" i="58"/>
  <c r="M23" i="58"/>
  <c r="B7" i="58"/>
  <c r="M8" i="58"/>
  <c r="N8" i="58"/>
  <c r="C7" i="58"/>
  <c r="M9" i="58"/>
  <c r="N9" i="58"/>
  <c r="D7" i="58"/>
  <c r="M10" i="58"/>
  <c r="N10" i="58"/>
  <c r="E7" i="58"/>
  <c r="M11" i="58"/>
  <c r="N11" i="58"/>
  <c r="F7" i="58"/>
  <c r="M12" i="58"/>
  <c r="N12" i="58"/>
  <c r="G7" i="58"/>
  <c r="B8" i="58"/>
  <c r="C8" i="58"/>
  <c r="D8" i="58"/>
  <c r="E8" i="58"/>
  <c r="F8" i="58"/>
  <c r="G8" i="58"/>
  <c r="B9" i="58"/>
  <c r="C9" i="58"/>
  <c r="D9" i="58"/>
  <c r="E9" i="58"/>
  <c r="F9" i="58"/>
  <c r="G9" i="58"/>
  <c r="B10" i="58"/>
  <c r="C10" i="58"/>
  <c r="D10" i="58"/>
  <c r="E10" i="58"/>
  <c r="F10" i="58"/>
  <c r="G10" i="58"/>
  <c r="B11" i="58"/>
  <c r="C11" i="58"/>
  <c r="D11" i="58"/>
  <c r="E11" i="58"/>
  <c r="F11" i="58"/>
  <c r="G11" i="58"/>
  <c r="B12" i="58"/>
  <c r="C12" i="58"/>
  <c r="D12" i="58"/>
  <c r="E12" i="58"/>
  <c r="F12" i="58"/>
  <c r="G12" i="58"/>
  <c r="B13" i="58"/>
  <c r="C13" i="58"/>
  <c r="D13" i="58"/>
  <c r="E13" i="58"/>
  <c r="F13" i="58"/>
  <c r="G13" i="58"/>
  <c r="M13" i="58"/>
  <c r="B14" i="58"/>
  <c r="C14" i="58"/>
  <c r="D14" i="58"/>
  <c r="E14" i="58"/>
  <c r="F14" i="58"/>
  <c r="G14" i="58"/>
  <c r="B15" i="58"/>
  <c r="C15" i="58"/>
  <c r="D15" i="58"/>
  <c r="E15" i="58"/>
  <c r="F15" i="58"/>
  <c r="G15" i="58"/>
  <c r="B16" i="58"/>
  <c r="C16" i="58"/>
  <c r="D16" i="58"/>
  <c r="E16" i="58"/>
  <c r="F16" i="58"/>
  <c r="G16" i="58"/>
  <c r="B17" i="58"/>
  <c r="C17" i="58"/>
  <c r="D17" i="58"/>
  <c r="E17" i="58"/>
  <c r="F17" i="58"/>
  <c r="G17" i="58"/>
  <c r="B18" i="58"/>
  <c r="C18" i="58"/>
  <c r="D18" i="58"/>
  <c r="E18" i="58"/>
  <c r="F18" i="58"/>
  <c r="G18" i="58"/>
  <c r="B19" i="58"/>
  <c r="C19" i="58"/>
  <c r="D19" i="58"/>
  <c r="E19" i="58"/>
  <c r="F19" i="58"/>
  <c r="G19" i="58"/>
  <c r="B20" i="58"/>
  <c r="C20" i="58"/>
  <c r="D20" i="58"/>
  <c r="E20" i="58"/>
  <c r="F20" i="58"/>
  <c r="G20" i="58"/>
  <c r="B21" i="58"/>
  <c r="C21" i="58"/>
  <c r="D21" i="58"/>
  <c r="E21" i="58"/>
  <c r="F21" i="58"/>
  <c r="G21" i="58"/>
  <c r="B22" i="58"/>
  <c r="C22" i="58"/>
  <c r="D22" i="58"/>
  <c r="E22" i="58"/>
  <c r="F22" i="58"/>
  <c r="G22" i="58"/>
  <c r="B23" i="58"/>
  <c r="C23" i="58"/>
  <c r="D23" i="58"/>
  <c r="E23" i="58"/>
  <c r="F23" i="58"/>
  <c r="G23" i="58"/>
  <c r="B26" i="58"/>
  <c r="C26" i="58"/>
  <c r="D26" i="58"/>
  <c r="E26" i="58"/>
  <c r="F26" i="58"/>
  <c r="G26" i="58"/>
  <c r="B27" i="58"/>
  <c r="C27" i="58"/>
  <c r="D27" i="58"/>
  <c r="E27" i="58"/>
  <c r="F27" i="58"/>
  <c r="G27" i="58"/>
  <c r="B28" i="58"/>
  <c r="C28" i="58"/>
  <c r="D28" i="58"/>
  <c r="E28" i="58"/>
  <c r="F28" i="58"/>
  <c r="G28" i="58"/>
  <c r="B29" i="58"/>
  <c r="C29" i="58"/>
  <c r="D29" i="58"/>
  <c r="E29" i="58"/>
  <c r="F29" i="58"/>
  <c r="G29" i="58"/>
  <c r="B30" i="58"/>
  <c r="C30" i="58"/>
  <c r="D30" i="58"/>
  <c r="E30" i="58"/>
  <c r="F30" i="58"/>
  <c r="G30" i="58"/>
  <c r="B31" i="58"/>
  <c r="C31" i="58"/>
  <c r="D31" i="58"/>
  <c r="E31" i="58"/>
  <c r="F31" i="58"/>
  <c r="G31" i="58"/>
  <c r="B32" i="58"/>
  <c r="C32" i="58"/>
  <c r="D32" i="58"/>
  <c r="E32" i="58"/>
  <c r="F32" i="58"/>
  <c r="G32" i="58"/>
  <c r="B33" i="58"/>
  <c r="C33" i="58"/>
  <c r="D33" i="58"/>
  <c r="E33" i="58"/>
  <c r="F33" i="58"/>
  <c r="G33" i="58"/>
  <c r="B34" i="58"/>
  <c r="C34" i="58"/>
  <c r="D34" i="58"/>
  <c r="E34" i="58"/>
  <c r="F34" i="58"/>
  <c r="G34" i="58"/>
  <c r="B35" i="58"/>
  <c r="C35" i="58"/>
  <c r="D35" i="58"/>
  <c r="E35" i="58"/>
  <c r="F35" i="58"/>
  <c r="G35" i="58"/>
  <c r="B36" i="58"/>
  <c r="C36" i="58"/>
  <c r="D36" i="58"/>
  <c r="E36" i="58"/>
  <c r="F36" i="58"/>
  <c r="G36" i="58"/>
  <c r="B37" i="58"/>
  <c r="C37" i="58"/>
  <c r="D37" i="58"/>
  <c r="E37" i="58"/>
  <c r="F37" i="58"/>
  <c r="G37" i="58"/>
  <c r="B38" i="58"/>
  <c r="C38" i="58"/>
  <c r="D38" i="58"/>
  <c r="E38" i="58"/>
  <c r="F38" i="58"/>
  <c r="G38" i="58"/>
  <c r="B39" i="58"/>
  <c r="C39" i="58"/>
  <c r="D39" i="58"/>
  <c r="E39" i="58"/>
  <c r="F39" i="58"/>
  <c r="G39" i="58"/>
  <c r="B40" i="58"/>
  <c r="C40" i="58"/>
  <c r="D40" i="58"/>
  <c r="E40" i="58"/>
  <c r="F40" i="58"/>
  <c r="G40" i="58"/>
  <c r="B41" i="58"/>
  <c r="C41" i="58"/>
  <c r="D41" i="58"/>
  <c r="E41" i="58"/>
  <c r="F41" i="58"/>
  <c r="G41" i="58"/>
  <c r="B42" i="58"/>
  <c r="C42" i="58"/>
  <c r="D42" i="58"/>
  <c r="E42" i="58"/>
  <c r="F42" i="58"/>
  <c r="G42" i="58"/>
  <c r="M6" i="25"/>
  <c r="M7" i="25"/>
  <c r="N7" i="25"/>
  <c r="M22" i="25"/>
  <c r="M23" i="25"/>
  <c r="B7" i="25"/>
  <c r="M8" i="25"/>
  <c r="N8" i="25"/>
  <c r="C7" i="25"/>
  <c r="M9" i="25"/>
  <c r="N9" i="25"/>
  <c r="D7" i="25"/>
  <c r="M10" i="25"/>
  <c r="N10" i="25"/>
  <c r="E7" i="25"/>
  <c r="M11" i="25"/>
  <c r="N11" i="25"/>
  <c r="F7" i="25"/>
  <c r="M12" i="25"/>
  <c r="N12" i="25"/>
  <c r="G7" i="25"/>
  <c r="B8" i="25"/>
  <c r="C8" i="25"/>
  <c r="D8" i="25"/>
  <c r="E8" i="25"/>
  <c r="F8" i="25"/>
  <c r="G8" i="25"/>
  <c r="B9" i="25"/>
  <c r="C9" i="25"/>
  <c r="D9" i="25"/>
  <c r="E9" i="25"/>
  <c r="F9" i="25"/>
  <c r="G9" i="25"/>
  <c r="B10" i="25"/>
  <c r="C10" i="25"/>
  <c r="D10" i="25"/>
  <c r="E10" i="25"/>
  <c r="F10" i="25"/>
  <c r="G10" i="25"/>
  <c r="B11" i="25"/>
  <c r="C11" i="25"/>
  <c r="D11" i="25"/>
  <c r="E11" i="25"/>
  <c r="F11" i="25"/>
  <c r="G11" i="25"/>
  <c r="B12" i="25"/>
  <c r="C12" i="25"/>
  <c r="D12" i="25"/>
  <c r="E12" i="25"/>
  <c r="F12" i="25"/>
  <c r="G12" i="25"/>
  <c r="B13" i="25"/>
  <c r="C13" i="25"/>
  <c r="D13" i="25"/>
  <c r="E13" i="25"/>
  <c r="F13" i="25"/>
  <c r="G13" i="25"/>
  <c r="M13" i="25"/>
  <c r="B14" i="25"/>
  <c r="C14" i="25"/>
  <c r="D14" i="25"/>
  <c r="E14" i="25"/>
  <c r="F14" i="25"/>
  <c r="G14" i="25"/>
  <c r="B15" i="25"/>
  <c r="C15" i="25"/>
  <c r="D15" i="25"/>
  <c r="E15" i="25"/>
  <c r="F15" i="25"/>
  <c r="G15" i="25"/>
  <c r="B16" i="25"/>
  <c r="C16" i="25"/>
  <c r="D16" i="25"/>
  <c r="E16" i="25"/>
  <c r="F16" i="25"/>
  <c r="G16" i="25"/>
  <c r="B17" i="25"/>
  <c r="C17" i="25"/>
  <c r="D17" i="25"/>
  <c r="E17" i="25"/>
  <c r="F17" i="25"/>
  <c r="G17" i="25"/>
  <c r="B18" i="25"/>
  <c r="C18" i="25"/>
  <c r="D18" i="25"/>
  <c r="E18" i="25"/>
  <c r="F18" i="25"/>
  <c r="G18" i="25"/>
  <c r="B19" i="25"/>
  <c r="C19" i="25"/>
  <c r="D19" i="25"/>
  <c r="E19" i="25"/>
  <c r="F19" i="25"/>
  <c r="G19" i="25"/>
  <c r="B20" i="25"/>
  <c r="C20" i="25"/>
  <c r="D20" i="25"/>
  <c r="E20" i="25"/>
  <c r="F20" i="25"/>
  <c r="G20" i="25"/>
  <c r="B21" i="25"/>
  <c r="C21" i="25"/>
  <c r="D21" i="25"/>
  <c r="E21" i="25"/>
  <c r="F21" i="25"/>
  <c r="G21" i="25"/>
  <c r="B22" i="25"/>
  <c r="C22" i="25"/>
  <c r="D22" i="25"/>
  <c r="E22" i="25"/>
  <c r="F22" i="25"/>
  <c r="G22" i="25"/>
  <c r="B23" i="25"/>
  <c r="C23" i="25"/>
  <c r="D23" i="25"/>
  <c r="E23" i="25"/>
  <c r="F23" i="25"/>
  <c r="G23" i="25"/>
  <c r="B26" i="25"/>
  <c r="C26" i="25"/>
  <c r="D26" i="25"/>
  <c r="E26" i="25"/>
  <c r="F26" i="25"/>
  <c r="G26" i="25"/>
  <c r="B27" i="25"/>
  <c r="C27" i="25"/>
  <c r="D27" i="25"/>
  <c r="E27" i="25"/>
  <c r="F27" i="25"/>
  <c r="G27" i="25"/>
  <c r="B28" i="25"/>
  <c r="C28" i="25"/>
  <c r="D28" i="25"/>
  <c r="E28" i="25"/>
  <c r="F28" i="25"/>
  <c r="G28" i="25"/>
  <c r="B29" i="25"/>
  <c r="C29" i="25"/>
  <c r="D29" i="25"/>
  <c r="E29" i="25"/>
  <c r="F29" i="25"/>
  <c r="G29" i="25"/>
  <c r="B30" i="25"/>
  <c r="C30" i="25"/>
  <c r="D30" i="25"/>
  <c r="E30" i="25"/>
  <c r="F30" i="25"/>
  <c r="G30" i="25"/>
  <c r="B31" i="25"/>
  <c r="C31" i="25"/>
  <c r="D31" i="25"/>
  <c r="E31" i="25"/>
  <c r="F31" i="25"/>
  <c r="G31" i="25"/>
  <c r="B32" i="25"/>
  <c r="C32" i="25"/>
  <c r="D32" i="25"/>
  <c r="E32" i="25"/>
  <c r="F32" i="25"/>
  <c r="G32" i="25"/>
  <c r="B33" i="25"/>
  <c r="C33" i="25"/>
  <c r="D33" i="25"/>
  <c r="E33" i="25"/>
  <c r="F33" i="25"/>
  <c r="G33" i="25"/>
  <c r="B34" i="25"/>
  <c r="C34" i="25"/>
  <c r="D34" i="25"/>
  <c r="E34" i="25"/>
  <c r="F34" i="25"/>
  <c r="G34" i="25"/>
  <c r="B35" i="25"/>
  <c r="C35" i="25"/>
  <c r="D35" i="25"/>
  <c r="E35" i="25"/>
  <c r="F35" i="25"/>
  <c r="G35" i="25"/>
  <c r="B36" i="25"/>
  <c r="C36" i="25"/>
  <c r="D36" i="25"/>
  <c r="E36" i="25"/>
  <c r="F36" i="25"/>
  <c r="G36" i="25"/>
  <c r="B37" i="25"/>
  <c r="C37" i="25"/>
  <c r="D37" i="25"/>
  <c r="E37" i="25"/>
  <c r="F37" i="25"/>
  <c r="G37" i="25"/>
  <c r="B38" i="25"/>
  <c r="C38" i="25"/>
  <c r="D38" i="25"/>
  <c r="E38" i="25"/>
  <c r="F38" i="25"/>
  <c r="G38" i="25"/>
  <c r="B39" i="25"/>
  <c r="C39" i="25"/>
  <c r="D39" i="25"/>
  <c r="E39" i="25"/>
  <c r="F39" i="25"/>
  <c r="G39" i="25"/>
  <c r="B40" i="25"/>
  <c r="C40" i="25"/>
  <c r="D40" i="25"/>
  <c r="E40" i="25"/>
  <c r="F40" i="25"/>
  <c r="G40" i="25"/>
  <c r="B41" i="25"/>
  <c r="C41" i="25"/>
  <c r="D41" i="25"/>
  <c r="E41" i="25"/>
  <c r="F41" i="25"/>
  <c r="G41" i="25"/>
  <c r="B42" i="25"/>
  <c r="C42" i="25"/>
  <c r="D42" i="25"/>
  <c r="E42" i="25"/>
  <c r="F42" i="25"/>
  <c r="G42" i="25"/>
  <c r="M6" i="62"/>
  <c r="M7" i="62"/>
  <c r="N7" i="62"/>
  <c r="M22" i="62"/>
  <c r="M23" i="62"/>
  <c r="B7" i="62"/>
  <c r="M8" i="62"/>
  <c r="N8" i="62"/>
  <c r="C7" i="62"/>
  <c r="M9" i="62"/>
  <c r="N9" i="62"/>
  <c r="D7" i="62"/>
  <c r="M10" i="62"/>
  <c r="N10" i="62"/>
  <c r="E7" i="62"/>
  <c r="M11" i="62"/>
  <c r="N11" i="62"/>
  <c r="F7" i="62"/>
  <c r="M12" i="62"/>
  <c r="N12" i="62"/>
  <c r="G7" i="62"/>
  <c r="B8" i="62"/>
  <c r="C8" i="62"/>
  <c r="D8" i="62"/>
  <c r="E8" i="62"/>
  <c r="F8" i="62"/>
  <c r="G8" i="62"/>
  <c r="B9" i="62"/>
  <c r="C9" i="62"/>
  <c r="D9" i="62"/>
  <c r="E9" i="62"/>
  <c r="F9" i="62"/>
  <c r="G9" i="62"/>
  <c r="B10" i="62"/>
  <c r="C10" i="62"/>
  <c r="D10" i="62"/>
  <c r="E10" i="62"/>
  <c r="F10" i="62"/>
  <c r="G10" i="62"/>
  <c r="B11" i="62"/>
  <c r="C11" i="62"/>
  <c r="D11" i="62"/>
  <c r="E11" i="62"/>
  <c r="F11" i="62"/>
  <c r="G11" i="62"/>
  <c r="B12" i="62"/>
  <c r="C12" i="62"/>
  <c r="D12" i="62"/>
  <c r="E12" i="62"/>
  <c r="F12" i="62"/>
  <c r="G12" i="62"/>
  <c r="B13" i="62"/>
  <c r="C13" i="62"/>
  <c r="D13" i="62"/>
  <c r="E13" i="62"/>
  <c r="F13" i="62"/>
  <c r="G13" i="62"/>
  <c r="M13" i="62"/>
  <c r="B14" i="62"/>
  <c r="C14" i="62"/>
  <c r="D14" i="62"/>
  <c r="E14" i="62"/>
  <c r="F14" i="62"/>
  <c r="G14" i="62"/>
  <c r="B15" i="62"/>
  <c r="C15" i="62"/>
  <c r="D15" i="62"/>
  <c r="E15" i="62"/>
  <c r="F15" i="62"/>
  <c r="G15" i="62"/>
  <c r="B16" i="62"/>
  <c r="C16" i="62"/>
  <c r="D16" i="62"/>
  <c r="E16" i="62"/>
  <c r="F16" i="62"/>
  <c r="G16" i="62"/>
  <c r="B17" i="62"/>
  <c r="C17" i="62"/>
  <c r="D17" i="62"/>
  <c r="E17" i="62"/>
  <c r="F17" i="62"/>
  <c r="G17" i="62"/>
  <c r="B18" i="62"/>
  <c r="C18" i="62"/>
  <c r="D18" i="62"/>
  <c r="E18" i="62"/>
  <c r="F18" i="62"/>
  <c r="G18" i="62"/>
  <c r="B19" i="62"/>
  <c r="C19" i="62"/>
  <c r="D19" i="62"/>
  <c r="E19" i="62"/>
  <c r="F19" i="62"/>
  <c r="G19" i="62"/>
  <c r="B20" i="62"/>
  <c r="C20" i="62"/>
  <c r="D20" i="62"/>
  <c r="E20" i="62"/>
  <c r="F20" i="62"/>
  <c r="G20" i="62"/>
  <c r="B21" i="62"/>
  <c r="C21" i="62"/>
  <c r="D21" i="62"/>
  <c r="E21" i="62"/>
  <c r="F21" i="62"/>
  <c r="G21" i="62"/>
  <c r="B22" i="62"/>
  <c r="C22" i="62"/>
  <c r="D22" i="62"/>
  <c r="E22" i="62"/>
  <c r="F22" i="62"/>
  <c r="G22" i="62"/>
  <c r="B23" i="62"/>
  <c r="C23" i="62"/>
  <c r="D23" i="62"/>
  <c r="E23" i="62"/>
  <c r="F23" i="62"/>
  <c r="G23" i="62"/>
  <c r="B26" i="62"/>
  <c r="C26" i="62"/>
  <c r="D26" i="62"/>
  <c r="E26" i="62"/>
  <c r="F26" i="62"/>
  <c r="G26" i="62"/>
  <c r="B27" i="62"/>
  <c r="C27" i="62"/>
  <c r="D27" i="62"/>
  <c r="E27" i="62"/>
  <c r="F27" i="62"/>
  <c r="G27" i="62"/>
  <c r="B28" i="62"/>
  <c r="C28" i="62"/>
  <c r="D28" i="62"/>
  <c r="E28" i="62"/>
  <c r="F28" i="62"/>
  <c r="G28" i="62"/>
  <c r="B29" i="62"/>
  <c r="C29" i="62"/>
  <c r="D29" i="62"/>
  <c r="E29" i="62"/>
  <c r="F29" i="62"/>
  <c r="G29" i="62"/>
  <c r="B30" i="62"/>
  <c r="C30" i="62"/>
  <c r="D30" i="62"/>
  <c r="E30" i="62"/>
  <c r="F30" i="62"/>
  <c r="G30" i="62"/>
  <c r="B31" i="62"/>
  <c r="C31" i="62"/>
  <c r="D31" i="62"/>
  <c r="E31" i="62"/>
  <c r="F31" i="62"/>
  <c r="G31" i="62"/>
  <c r="B32" i="62"/>
  <c r="C32" i="62"/>
  <c r="D32" i="62"/>
  <c r="E32" i="62"/>
  <c r="F32" i="62"/>
  <c r="G32" i="62"/>
  <c r="B33" i="62"/>
  <c r="C33" i="62"/>
  <c r="D33" i="62"/>
  <c r="E33" i="62"/>
  <c r="F33" i="62"/>
  <c r="G33" i="62"/>
  <c r="B34" i="62"/>
  <c r="C34" i="62"/>
  <c r="D34" i="62"/>
  <c r="E34" i="62"/>
  <c r="F34" i="62"/>
  <c r="G34" i="62"/>
  <c r="B35" i="62"/>
  <c r="C35" i="62"/>
  <c r="D35" i="62"/>
  <c r="E35" i="62"/>
  <c r="F35" i="62"/>
  <c r="G35" i="62"/>
  <c r="B36" i="62"/>
  <c r="C36" i="62"/>
  <c r="D36" i="62"/>
  <c r="E36" i="62"/>
  <c r="F36" i="62"/>
  <c r="G36" i="62"/>
  <c r="B37" i="62"/>
  <c r="C37" i="62"/>
  <c r="D37" i="62"/>
  <c r="E37" i="62"/>
  <c r="F37" i="62"/>
  <c r="G37" i="62"/>
  <c r="B38" i="62"/>
  <c r="C38" i="62"/>
  <c r="D38" i="62"/>
  <c r="E38" i="62"/>
  <c r="F38" i="62"/>
  <c r="G38" i="62"/>
  <c r="B39" i="62"/>
  <c r="C39" i="62"/>
  <c r="D39" i="62"/>
  <c r="E39" i="62"/>
  <c r="F39" i="62"/>
  <c r="G39" i="62"/>
  <c r="B40" i="62"/>
  <c r="C40" i="62"/>
  <c r="D40" i="62"/>
  <c r="E40" i="62"/>
  <c r="F40" i="62"/>
  <c r="G40" i="62"/>
  <c r="B41" i="62"/>
  <c r="C41" i="62"/>
  <c r="D41" i="62"/>
  <c r="E41" i="62"/>
  <c r="F41" i="62"/>
  <c r="G41" i="62"/>
  <c r="B42" i="62"/>
  <c r="C42" i="62"/>
  <c r="D42" i="62"/>
  <c r="E42" i="62"/>
  <c r="F42" i="62"/>
  <c r="G42" i="62"/>
</calcChain>
</file>

<file path=xl/sharedStrings.xml><?xml version="1.0" encoding="utf-8"?>
<sst xmlns="http://schemas.openxmlformats.org/spreadsheetml/2006/main" count="2116" uniqueCount="83">
  <si>
    <t>V50 Monza II - Vitesse vs Régime moteur</t>
  </si>
  <si>
    <t>V50 Monza - Vitesse vs Régime moteur</t>
  </si>
  <si>
    <t>V65 Lario - Vitesse vs Régime moteur</t>
  </si>
  <si>
    <t>V35 III - Vitesse vs Régime moteur</t>
  </si>
  <si>
    <t>V35 C - Vitesse vs Régime moteur</t>
  </si>
  <si>
    <t>V75 - Vitesse vs Régime moteur</t>
  </si>
  <si>
    <t>350 Nevada - Vitesse vs Régime moteur</t>
  </si>
  <si>
    <t>750 Targa, SP - Vitesse vs Régime moteur</t>
  </si>
  <si>
    <t>Speed in Gear (mile/hr)</t>
  </si>
  <si>
    <t>RPM</t>
  </si>
  <si>
    <t>1st</t>
  </si>
  <si>
    <t>2nd</t>
  </si>
  <si>
    <t>3rd</t>
  </si>
  <si>
    <t>4th</t>
  </si>
  <si>
    <t>5th</t>
  </si>
  <si>
    <t>Primary</t>
  </si>
  <si>
    <t>Gear</t>
  </si>
  <si>
    <t>Overall</t>
  </si>
  <si>
    <t>Rear Tire Size</t>
  </si>
  <si>
    <t>Width (mm)</t>
  </si>
  <si>
    <t>Aspect Ratio</t>
  </si>
  <si>
    <t>V35, V35 II,  V35 Imola - Vitesse vs Régime moteur</t>
    <phoneticPr fontId="5"/>
  </si>
  <si>
    <t>V35 Florida - Vitesse vs Régime moteur</t>
    <phoneticPr fontId="5" type="noConversion"/>
  </si>
  <si>
    <t>V35 GT (Trentacinque GT) - Vitesse vs Régime moteur</t>
    <phoneticPr fontId="5" type="noConversion"/>
  </si>
  <si>
    <t>V35 TT, 350 NTX (Cadres avant 12137 sauf 12102 à 12113) - Vitesse vs Régime moteur</t>
    <phoneticPr fontId="5" type="noConversion"/>
  </si>
  <si>
    <t>V35 TT, 350 NTX (Cadres à partir de 12137 + 12102 à 12113) - Vitesse vs Régime moteur</t>
    <phoneticPr fontId="5" type="noConversion"/>
  </si>
  <si>
    <t>Griso 1200 8V - Speed vs RPM</t>
  </si>
  <si>
    <t>Tire Dia (in)</t>
  </si>
  <si>
    <t>Tire Circ (in)</t>
  </si>
  <si>
    <t>6th</t>
  </si>
  <si>
    <t>Tooth Count</t>
  </si>
  <si>
    <t>Ratio</t>
  </si>
  <si>
    <t>/</t>
  </si>
  <si>
    <t>Final</t>
  </si>
  <si>
    <t>V11 Sport - Speed vs RPM</t>
  </si>
  <si>
    <t>Wheel Diameter (in)</t>
  </si>
  <si>
    <t>V7 - Speed vs RPM</t>
  </si>
  <si>
    <t>V7 Special &amp; Ambo - Speed vs RPM</t>
  </si>
  <si>
    <t>Eldo, 850GT &amp; 850-T (sidecar gearing) - Speed vs RPM</t>
  </si>
  <si>
    <t>V7 Sport &amp; 750S - Speed vs RPM</t>
  </si>
  <si>
    <t>V7 Classic &amp; Cafe Classic - Vitesse vs Régime moteur</t>
  </si>
  <si>
    <t>Early Cal III Cruisers  - Speed vs RPM</t>
  </si>
  <si>
    <t>LeMans IV SE &amp; Late LeMans V - Speed vs RPM</t>
  </si>
  <si>
    <t>V85 TTr - Speed vs RPM</t>
    <phoneticPr fontId="5" type="noConversion"/>
  </si>
  <si>
    <t>Bellagio - Speed vs RPM</t>
  </si>
  <si>
    <t>Centauro (non Swiss) - Speed vs RPM</t>
  </si>
  <si>
    <t>Quota 1100 - Speed vs RPM</t>
  </si>
  <si>
    <t>Vitesses (km/h)</t>
  </si>
  <si>
    <t>Note: Ne modifier les données que dans les cases jaunes</t>
  </si>
  <si>
    <t>Breva 750 IE - Boite "GL" - Vitesse vs Régime moteur</t>
    <phoneticPr fontId="5"/>
  </si>
  <si>
    <t>Breva 750 IE - Boite "GM" - Vitesse vs Régime moteur</t>
    <phoneticPr fontId="5"/>
  </si>
  <si>
    <t>Nevada 750 IE - Boite "GL"  - Vitesse vs Régime moteur</t>
    <phoneticPr fontId="5"/>
  </si>
  <si>
    <t>Nevada 750 IE - Boite "GM"  - Vitesse vs Régime moteur</t>
    <phoneticPr fontId="5"/>
  </si>
  <si>
    <t>Eldo, 850GT &amp; 850 T (2e série) - Speed vs RPM</t>
  </si>
  <si>
    <t>Breva 850, Griso 850, Norge 850 - Speed vs RPM</t>
  </si>
  <si>
    <t>Stelvio 1200 NTX - Speed vs RPM</t>
  </si>
  <si>
    <t>850  T -1re série - Speed vs RPM</t>
  </si>
  <si>
    <t>Nevada 750 - Vitesse vs Régime moteur</t>
  </si>
  <si>
    <t>MGS 01 - Vitesse vs Régime moteur</t>
  </si>
  <si>
    <t>V50 C- Vitesse vs Régime moteur</t>
  </si>
  <si>
    <t>Note: Only enter data in the yellow blocks.</t>
  </si>
  <si>
    <t>Sport 1100 Carbu</t>
  </si>
  <si>
    <t>1200 Sport 4V - Speed vs RPM</t>
  </si>
  <si>
    <t>Daytona - Speed vs RPM</t>
  </si>
  <si>
    <t>Sport IE &amp; Corsa - Speed vs RPM</t>
  </si>
  <si>
    <t>Cal 1100, EV1997, Sport, Jackal, Vintage  - Speed vs RPM</t>
  </si>
  <si>
    <t>Cal EV 2001 et +  - Speed vs RPM</t>
  </si>
  <si>
    <t>California 1400 - Vitesse vs Régime moteur</t>
    <phoneticPr fontId="5" type="noConversion"/>
  </si>
  <si>
    <t>Breva 1100 IE - Speed vs RPM</t>
  </si>
  <si>
    <t>Daytona RS (non Swiss) - Speed vs RPM</t>
  </si>
  <si>
    <t>V7 Sport Telaio Rosso - Speed vs RPM</t>
  </si>
  <si>
    <t>Breava 1200, 2e Norge 1200, 1200 Sport - Speed vs RPM</t>
  </si>
  <si>
    <t>1res Norge 1200 &amp; Griso 1100 IE - Speed vs RPM</t>
  </si>
  <si>
    <t>V9 Bobber - Roamer - Speed vs RPM</t>
    <phoneticPr fontId="5" type="noConversion"/>
  </si>
  <si>
    <t>V50, V50 II, V50 III - Vitesse vs Régime moteur</t>
    <phoneticPr fontId="5"/>
  </si>
  <si>
    <t>V65 C, V65 Florida - Vitesse vs Régime moteur</t>
    <phoneticPr fontId="5"/>
  </si>
  <si>
    <t>V65, V65 SP, V65 GT (Sessantacinque GT) - Vitesse vs Régime moteur</t>
    <phoneticPr fontId="5"/>
  </si>
  <si>
    <t>V65 TT, 650 NTX - Vitesse vs Régime moteur</t>
    <phoneticPr fontId="5"/>
  </si>
  <si>
    <t>T3, 1000SP, G5, T4, Cal II, SPII &amp; III, LeMans I à IV (except LM IV SE, late LM V &amp; some LeMans I)
Quota 1000, T5, S3, Cal IIIs (except pre 91 cruisers), Mille GT, Strada 1000, Cal 1000 &amp; 1000S
Speed vs RPM</t>
  </si>
  <si>
    <t>Stelvio 1200 4V - Speed vs RPM</t>
    <phoneticPr fontId="5"/>
  </si>
  <si>
    <t>Stelvio 1200 8V (2011--&gt;) - Speed vs RPM</t>
    <phoneticPr fontId="5"/>
  </si>
  <si>
    <t>V35 Imola II - Vitesse vs Régime moteur</t>
  </si>
  <si>
    <t>V100 Mandello - Vitesse vs Régime moteur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</si>
</sst>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0.0000"/>
    <numFmt numFmtId="168" formatCode="0.0"/>
    <numFmt numFmtId="169" formatCode="ddd\ dd/mm/yyyy"/>
    <numFmt numFmtId="170" formatCode="#,##0&quot; &quot;"/>
    <numFmt numFmtId="171" formatCode="#,##0.00&quot; &quot;"/>
  </numFmts>
  <fonts count="27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0"/>
      <name val="Arial"/>
    </font>
    <font>
      <sz val="8"/>
      <name val="Arial"/>
    </font>
    <font>
      <u/>
      <sz val="10"/>
      <color indexed="12"/>
      <name val="Arial"/>
    </font>
    <font>
      <u/>
      <sz val="10"/>
      <color indexed="36"/>
      <name val="Arial"/>
    </font>
    <font>
      <sz val="10"/>
      <color indexed="8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1" fontId="22" fillId="0" borderId="0" applyFont="0" applyFill="0" applyBorder="0" applyProtection="0">
      <alignment horizontal="right" vertical="top"/>
    </xf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22" fillId="0" borderId="0" applyFont="0" applyFill="0" applyBorder="0" applyProtection="0">
      <alignment horizontal="right" vertical="top"/>
    </xf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22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33" borderId="0" applyNumberFormat="0" applyBorder="0" applyAlignment="0" applyProtection="0"/>
    <xf numFmtId="14" fontId="22" fillId="0" borderId="0" applyFont="0" applyFill="0" applyBorder="0" applyProtection="0">
      <alignment horizontal="left" vertical="top"/>
    </xf>
    <xf numFmtId="169" fontId="22" fillId="0" borderId="0" applyFont="0" applyFill="0" applyBorder="0" applyProtection="0">
      <alignment horizontal="left" vertical="top"/>
    </xf>
    <xf numFmtId="170" fontId="22" fillId="0" borderId="0" applyFont="0" applyFill="0" applyBorder="0" applyProtection="0">
      <alignment horizontal="right" vertical="top"/>
    </xf>
    <xf numFmtId="46" fontId="22" fillId="0" borderId="0" applyFont="0" applyFill="0" applyBorder="0" applyAlignment="0" applyProtection="0">
      <alignment horizontal="right"/>
    </xf>
    <xf numFmtId="0" fontId="2" fillId="0" borderId="0" applyNumberFormat="0" applyFill="0" applyBorder="0" applyProtection="0">
      <alignment horizontal="left" vertical="top"/>
    </xf>
    <xf numFmtId="171" fontId="2" fillId="0" borderId="0" applyNumberFormat="0" applyFill="0" applyBorder="0" applyProtection="0">
      <alignment horizontal="center" vertical="center"/>
    </xf>
  </cellStyleXfs>
  <cellXfs count="43">
    <xf numFmtId="0" fontId="0" fillId="0" borderId="0" xfId="0"/>
    <xf numFmtId="0" fontId="0" fillId="0" borderId="0" xfId="0" applyAlignment="1">
      <alignment horizontal="center"/>
    </xf>
    <xf numFmtId="167" fontId="0" fillId="0" borderId="0" xfId="0" applyNumberFormat="1"/>
    <xf numFmtId="168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center"/>
    </xf>
    <xf numFmtId="1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67" fontId="0" fillId="0" borderId="0" xfId="0" applyNumberForma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" fontId="0" fillId="0" borderId="0" xfId="0" applyNumberFormat="1" applyFill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1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0" fillId="2" borderId="0" xfId="51" applyFont="1" applyFill="1" applyProtection="1">
      <alignment horizontal="right" vertical="top"/>
      <protection locked="0"/>
    </xf>
    <xf numFmtId="170" fontId="0" fillId="34" borderId="0" xfId="51" applyFont="1" applyFill="1" applyProtection="1">
      <alignment horizontal="right" vertical="top"/>
      <protection locked="0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</cellXfs>
  <cellStyles count="55">
    <cellStyle name="20 % - Accent1" xfId="26" builtinId="30" hidden="1"/>
    <cellStyle name="20 % - Accent2" xfId="30" builtinId="34" hidden="1"/>
    <cellStyle name="20 % - Accent3" xfId="34" builtinId="38" hidden="1"/>
    <cellStyle name="20 % - Accent4" xfId="38" builtinId="42" hidden="1"/>
    <cellStyle name="20 % - Accent5" xfId="42" builtinId="46" hidden="1"/>
    <cellStyle name="20 % - Accent6" xfId="46" builtinId="50" hidden="1"/>
    <cellStyle name="40 % - Accent1" xfId="27" builtinId="31" hidden="1"/>
    <cellStyle name="40 % - Accent2" xfId="31" builtinId="35" hidden="1"/>
    <cellStyle name="40 % - Accent3" xfId="35" builtinId="39" hidden="1"/>
    <cellStyle name="40 % - Accent4" xfId="39" builtinId="43" hidden="1"/>
    <cellStyle name="40 % - Accent5" xfId="43" builtinId="47" hidden="1"/>
    <cellStyle name="40 % - Accent6" xfId="47" builtinId="51" hidden="1"/>
    <cellStyle name="60 % - Accent1" xfId="28" builtinId="32" hidden="1"/>
    <cellStyle name="60 % - Accent2" xfId="32" builtinId="36" hidden="1"/>
    <cellStyle name="60 % - Accent3" xfId="36" builtinId="40" hidden="1"/>
    <cellStyle name="60 % - Accent4" xfId="40" builtinId="44" hidden="1"/>
    <cellStyle name="60 % - Accent5" xfId="44" builtinId="48" hidden="1"/>
    <cellStyle name="60 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Avertissement" xfId="21" builtinId="11" hidden="1"/>
    <cellStyle name="Bon" xfId="13" builtinId="26" hidden="1"/>
    <cellStyle name="Calcul" xfId="18" builtinId="22" hidden="1"/>
    <cellStyle name="Cellule liée" xfId="19" builtinId="24" hidden="1"/>
    <cellStyle name="Date" xfId="49"/>
    <cellStyle name="Date Longue" xfId="50"/>
    <cellStyle name="Entier" xfId="51"/>
    <cellStyle name="Entrée" xfId="16" builtinId="20" hidden="1"/>
    <cellStyle name="Heures" xfId="52"/>
    <cellStyle name="Insatisfaisant" xfId="14" builtinId="27" hidden="1"/>
    <cellStyle name="Lien hypertexte" xfId="1" builtinId="8" hidden="1"/>
    <cellStyle name="Lien hypertexte visité" xfId="2" builtinId="9" hidden="1"/>
    <cellStyle name="Milliers" xfId="3" builtinId="3" customBuiltin="1"/>
    <cellStyle name="Milliers [0]" xfId="4" builtinId="6" hidden="1"/>
    <cellStyle name="Monétaire" xfId="5" builtinId="4" hidden="1"/>
    <cellStyle name="Monétaire [0]" xfId="6" builtinId="7" hidden="1"/>
    <cellStyle name="Neutre" xfId="15" builtinId="28" hidden="1"/>
    <cellStyle name="Normal" xfId="0" builtinId="0" customBuiltin="1"/>
    <cellStyle name="Pourcentage" xfId="7" builtinId="5" customBuiltin="1"/>
    <cellStyle name="Remarque" xfId="22" builtinId="10" hidden="1"/>
    <cellStyle name="Sortie" xfId="17" builtinId="21" hidden="1"/>
    <cellStyle name="Sous-Titre" xfId="53"/>
    <cellStyle name="Texte explicatif" xfId="23" builtinId="53" hidden="1"/>
    <cellStyle name="Titre" xfId="54"/>
    <cellStyle name="Titre " xfId="8" builtinId="15" hidden="1"/>
    <cellStyle name="Titre 1" xfId="9" builtinId="16" hidden="1"/>
    <cellStyle name="Titre 2" xfId="10" builtinId="17" hidden="1"/>
    <cellStyle name="Titre 3" xfId="11" builtinId="18" hidden="1"/>
    <cellStyle name="Titre 4" xfId="12" builtinId="19" hidden="1"/>
    <cellStyle name="Total" xfId="24" builtinId="25" hidden="1"/>
    <cellStyle name="Vérification de cellule" xfId="20" builtinId="23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63" Type="http://schemas.openxmlformats.org/officeDocument/2006/relationships/calcChain" Target="calcChain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60" Type="http://schemas.openxmlformats.org/officeDocument/2006/relationships/theme" Target="theme/theme1.xml"/><Relationship Id="rId61" Type="http://schemas.openxmlformats.org/officeDocument/2006/relationships/styles" Target="styles.xml"/><Relationship Id="rId6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24</v>
      </c>
      <c r="L6" s="13">
        <f t="shared" ref="L6:L12" si="0">K6/I6</f>
        <v>1.8461538461538463</v>
      </c>
      <c r="M6" s="1"/>
    </row>
    <row r="7" spans="1:13">
      <c r="A7" s="7">
        <v>1000</v>
      </c>
      <c r="B7" s="3">
        <f t="shared" ref="B7:B19" si="1">$A7/M$7*$L$23/12/5280*60</f>
        <v>3.7642574465055922</v>
      </c>
      <c r="C7" s="3">
        <f t="shared" ref="C7:C19" si="2">$A7/M$8*$L$23/12/5280*60</f>
        <v>5.9227826955507572</v>
      </c>
      <c r="D7" s="3">
        <f t="shared" ref="D7:D19" si="3">$A7/M$9*$L$23/12/5280*60</f>
        <v>8.0343834826601572</v>
      </c>
      <c r="E7" s="3">
        <f t="shared" ref="E7:E19" si="4">$A7/M$10*$L$23/12/5280*60</f>
        <v>9.8198020343624162</v>
      </c>
      <c r="F7" s="3">
        <f t="shared" ref="F7:F19" si="5">$A7/M$11*$L$23/12/5280*60</f>
        <v>11.292772339516779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19.51048951048951</v>
      </c>
    </row>
    <row r="8" spans="1:13">
      <c r="A8" s="7">
        <v>1500</v>
      </c>
      <c r="B8" s="3">
        <f t="shared" si="1"/>
        <v>5.6463861697583893</v>
      </c>
      <c r="C8" s="3">
        <f t="shared" si="2"/>
        <v>8.8841740433261354</v>
      </c>
      <c r="D8" s="3">
        <f t="shared" si="3"/>
        <v>12.051575223990238</v>
      </c>
      <c r="E8" s="3">
        <f t="shared" si="4"/>
        <v>14.729703051543623</v>
      </c>
      <c r="F8" s="3">
        <f t="shared" si="5"/>
        <v>16.939158509275167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12.4</v>
      </c>
    </row>
    <row r="9" spans="1:13">
      <c r="A9" s="7">
        <v>2000</v>
      </c>
      <c r="B9" s="3">
        <f t="shared" si="1"/>
        <v>7.5285148930111845</v>
      </c>
      <c r="C9" s="3">
        <f t="shared" si="2"/>
        <v>11.845565391101514</v>
      </c>
      <c r="D9" s="3">
        <f t="shared" si="3"/>
        <v>16.068766965320314</v>
      </c>
      <c r="E9" s="3">
        <f t="shared" si="4"/>
        <v>19.639604068724832</v>
      </c>
      <c r="F9" s="3">
        <f t="shared" si="5"/>
        <v>22.585544679033557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9.1410256410256405</v>
      </c>
    </row>
    <row r="10" spans="1:13">
      <c r="A10" s="7">
        <v>2500</v>
      </c>
      <c r="B10" s="3">
        <f t="shared" si="1"/>
        <v>9.4106436162639806</v>
      </c>
      <c r="C10" s="3">
        <f t="shared" si="2"/>
        <v>14.806956738876892</v>
      </c>
      <c r="D10" s="3">
        <f t="shared" si="3"/>
        <v>20.085958706650395</v>
      </c>
      <c r="E10" s="3">
        <f t="shared" si="4"/>
        <v>24.549505085906045</v>
      </c>
      <c r="F10" s="3">
        <f t="shared" si="5"/>
        <v>28.23193084879194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7.4790209790209783</v>
      </c>
    </row>
    <row r="11" spans="1:13">
      <c r="A11" s="7">
        <v>3000</v>
      </c>
      <c r="B11" s="3">
        <f t="shared" si="1"/>
        <v>11.292772339516779</v>
      </c>
      <c r="C11" s="3">
        <f t="shared" si="2"/>
        <v>17.768348086652271</v>
      </c>
      <c r="D11" s="3">
        <f t="shared" si="3"/>
        <v>24.103150447980475</v>
      </c>
      <c r="E11" s="3">
        <f t="shared" si="4"/>
        <v>29.459406103087247</v>
      </c>
      <c r="F11" s="3">
        <f t="shared" si="5"/>
        <v>33.878317018550334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6.5034965034965033</v>
      </c>
    </row>
    <row r="12" spans="1:13">
      <c r="A12" s="7">
        <v>3500</v>
      </c>
      <c r="B12" s="3">
        <f t="shared" si="1"/>
        <v>13.174901062769573</v>
      </c>
      <c r="C12" s="3">
        <f t="shared" si="2"/>
        <v>20.72973943442765</v>
      </c>
      <c r="D12" s="3">
        <f t="shared" si="3"/>
        <v>28.120342189310552</v>
      </c>
      <c r="E12" s="3">
        <f t="shared" si="4"/>
        <v>34.369307120268452</v>
      </c>
      <c r="F12" s="3">
        <f t="shared" si="5"/>
        <v>39.524703188308727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15.057029786022369</v>
      </c>
      <c r="C13" s="3">
        <f t="shared" si="2"/>
        <v>23.691130782203029</v>
      </c>
      <c r="D13" s="3">
        <f t="shared" si="3"/>
        <v>32.137533930640629</v>
      </c>
      <c r="E13" s="3">
        <f t="shared" si="4"/>
        <v>39.279208137449665</v>
      </c>
      <c r="F13" s="3">
        <f t="shared" si="5"/>
        <v>45.171089358067114</v>
      </c>
    </row>
    <row r="14" spans="1:13">
      <c r="A14" s="7">
        <v>4500</v>
      </c>
      <c r="B14" s="3">
        <f t="shared" si="1"/>
        <v>16.939158509275167</v>
      </c>
      <c r="C14" s="3">
        <f t="shared" si="2"/>
        <v>26.652522129978404</v>
      </c>
      <c r="D14" s="3">
        <f t="shared" si="3"/>
        <v>36.154725671970709</v>
      </c>
      <c r="E14" s="3">
        <f t="shared" si="4"/>
        <v>44.18910915463087</v>
      </c>
      <c r="F14" s="3">
        <f t="shared" si="5"/>
        <v>50.817475527825501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18.821287232527961</v>
      </c>
      <c r="C15" s="3">
        <f t="shared" si="2"/>
        <v>29.613913477753783</v>
      </c>
      <c r="D15" s="3">
        <f t="shared" si="3"/>
        <v>40.17191741330079</v>
      </c>
      <c r="E15" s="3">
        <f t="shared" si="4"/>
        <v>49.09901017181209</v>
      </c>
      <c r="F15" s="3">
        <f t="shared" si="5"/>
        <v>56.46386169758388</v>
      </c>
    </row>
    <row r="16" spans="1:13">
      <c r="A16" s="7">
        <v>5500</v>
      </c>
      <c r="B16" s="3">
        <f t="shared" si="1"/>
        <v>20.703415955780759</v>
      </c>
      <c r="C16" s="3">
        <f t="shared" si="2"/>
        <v>32.575304825529166</v>
      </c>
      <c r="D16" s="3">
        <f t="shared" si="3"/>
        <v>44.18910915463087</v>
      </c>
      <c r="E16" s="3">
        <f t="shared" si="4"/>
        <v>54.008911188993295</v>
      </c>
      <c r="F16" s="3">
        <f t="shared" si="5"/>
        <v>62.110247867342274</v>
      </c>
      <c r="M16" s="13"/>
    </row>
    <row r="17" spans="1:15">
      <c r="A17" s="7">
        <v>6000</v>
      </c>
      <c r="B17" s="3">
        <f t="shared" si="1"/>
        <v>22.585544679033557</v>
      </c>
      <c r="C17" s="3">
        <f t="shared" si="2"/>
        <v>35.536696173304541</v>
      </c>
      <c r="D17" s="3">
        <f t="shared" si="3"/>
        <v>48.20630089596095</v>
      </c>
      <c r="E17" s="3">
        <f t="shared" si="4"/>
        <v>58.918812206174493</v>
      </c>
      <c r="F17" s="3">
        <f t="shared" si="5"/>
        <v>67.756634037100667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24.467673402286351</v>
      </c>
      <c r="C18" s="3">
        <f t="shared" si="2"/>
        <v>38.498087521079917</v>
      </c>
      <c r="D18" s="3">
        <f t="shared" si="3"/>
        <v>52.223492637291024</v>
      </c>
      <c r="E18" s="3">
        <f t="shared" si="4"/>
        <v>63.828713223355713</v>
      </c>
      <c r="F18" s="3">
        <f t="shared" si="5"/>
        <v>73.403020206859054</v>
      </c>
      <c r="H18" s="4" t="s">
        <v>19</v>
      </c>
      <c r="I18" s="4"/>
      <c r="K18" s="4"/>
      <c r="L18" s="7">
        <v>100</v>
      </c>
      <c r="M18" s="13"/>
    </row>
    <row r="19" spans="1:15">
      <c r="A19" s="7">
        <v>7000</v>
      </c>
      <c r="B19" s="3">
        <f t="shared" si="1"/>
        <v>26.349802125539146</v>
      </c>
      <c r="C19" s="3">
        <f t="shared" si="2"/>
        <v>41.4594788688553</v>
      </c>
      <c r="D19" s="3">
        <f t="shared" si="3"/>
        <v>56.240684378621104</v>
      </c>
      <c r="E19" s="3">
        <f t="shared" si="4"/>
        <v>68.738614240536904</v>
      </c>
      <c r="F19" s="3">
        <f t="shared" si="5"/>
        <v>79.049406376617455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24.686614173228346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77.555285728619836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6.0566902314274982</v>
      </c>
      <c r="C26" s="3">
        <f t="shared" si="6"/>
        <v>9.5297573571411682</v>
      </c>
      <c r="D26" s="3">
        <f t="shared" si="6"/>
        <v>12.927323023600193</v>
      </c>
      <c r="E26" s="3">
        <f t="shared" si="6"/>
        <v>15.800061473289128</v>
      </c>
      <c r="F26" s="3">
        <f t="shared" si="6"/>
        <v>18.170070694282497</v>
      </c>
      <c r="M26" s="4"/>
      <c r="N26" s="4"/>
      <c r="O26" s="4"/>
    </row>
    <row r="27" spans="1:15">
      <c r="A27" s="15">
        <v>1500</v>
      </c>
      <c r="B27" s="3">
        <f t="shared" si="6"/>
        <v>9.0850353471412486</v>
      </c>
      <c r="C27" s="3">
        <f t="shared" si="6"/>
        <v>14.294636035711752</v>
      </c>
      <c r="D27" s="3">
        <f t="shared" si="6"/>
        <v>19.390984535400293</v>
      </c>
      <c r="E27" s="3">
        <f t="shared" si="6"/>
        <v>23.70009220993369</v>
      </c>
      <c r="F27" s="3">
        <f t="shared" si="6"/>
        <v>27.255106041423744</v>
      </c>
    </row>
    <row r="28" spans="1:15">
      <c r="A28" s="15">
        <v>2000</v>
      </c>
      <c r="B28" s="3">
        <f t="shared" si="6"/>
        <v>12.113380462854996</v>
      </c>
      <c r="C28" s="3">
        <f t="shared" si="6"/>
        <v>19.059514714282336</v>
      </c>
      <c r="D28" s="3">
        <f t="shared" si="6"/>
        <v>25.854646047200387</v>
      </c>
      <c r="E28" s="3">
        <f t="shared" si="6"/>
        <v>31.600122946578256</v>
      </c>
      <c r="F28" s="3">
        <f t="shared" si="6"/>
        <v>36.340141388564994</v>
      </c>
    </row>
    <row r="29" spans="1:15">
      <c r="A29" s="15">
        <v>2500</v>
      </c>
      <c r="B29" s="3">
        <f t="shared" si="6"/>
        <v>15.141725578568744</v>
      </c>
      <c r="C29" s="3">
        <f t="shared" si="6"/>
        <v>23.824393392852919</v>
      </c>
      <c r="D29" s="3">
        <f t="shared" si="6"/>
        <v>32.318307559000488</v>
      </c>
      <c r="E29" s="3">
        <f t="shared" si="6"/>
        <v>39.500153683222827</v>
      </c>
      <c r="F29" s="3">
        <f t="shared" si="6"/>
        <v>45.425176735706231</v>
      </c>
    </row>
    <row r="30" spans="1:15">
      <c r="A30" s="15">
        <v>3000</v>
      </c>
      <c r="B30" s="3">
        <f t="shared" si="6"/>
        <v>18.170070694282497</v>
      </c>
      <c r="C30" s="3">
        <f t="shared" si="6"/>
        <v>28.589272071423505</v>
      </c>
      <c r="D30" s="3">
        <f t="shared" si="6"/>
        <v>38.781969070800585</v>
      </c>
      <c r="E30" s="3">
        <f t="shared" si="6"/>
        <v>47.400184419867379</v>
      </c>
      <c r="F30" s="3">
        <f t="shared" si="6"/>
        <v>54.510212082847488</v>
      </c>
    </row>
    <row r="31" spans="1:15">
      <c r="A31" s="15">
        <v>3500</v>
      </c>
      <c r="B31" s="3">
        <f t="shared" si="6"/>
        <v>21.198415809996241</v>
      </c>
      <c r="C31" s="3">
        <f t="shared" si="6"/>
        <v>33.354150749994091</v>
      </c>
      <c r="D31" s="3">
        <f t="shared" si="6"/>
        <v>45.245630582600675</v>
      </c>
      <c r="E31" s="3">
        <f t="shared" si="6"/>
        <v>55.300215156511939</v>
      </c>
      <c r="F31" s="3">
        <f t="shared" si="6"/>
        <v>63.595247429988738</v>
      </c>
    </row>
    <row r="32" spans="1:15">
      <c r="A32" s="15">
        <v>4000</v>
      </c>
      <c r="B32" s="3">
        <f t="shared" si="6"/>
        <v>24.226760925709993</v>
      </c>
      <c r="C32" s="3">
        <f t="shared" si="6"/>
        <v>38.119029428564673</v>
      </c>
      <c r="D32" s="3">
        <f t="shared" si="6"/>
        <v>51.709292094400773</v>
      </c>
      <c r="E32" s="3">
        <f t="shared" si="6"/>
        <v>63.200245893156513</v>
      </c>
      <c r="F32" s="3">
        <f t="shared" si="6"/>
        <v>72.680282777129989</v>
      </c>
    </row>
    <row r="33" spans="1:6">
      <c r="A33" s="15">
        <v>4500</v>
      </c>
      <c r="B33" s="3">
        <f t="shared" si="6"/>
        <v>27.255106041423744</v>
      </c>
      <c r="C33" s="3">
        <f t="shared" si="6"/>
        <v>42.883908107135255</v>
      </c>
      <c r="D33" s="3">
        <f t="shared" si="6"/>
        <v>58.172953606200871</v>
      </c>
      <c r="E33" s="3">
        <f t="shared" si="6"/>
        <v>71.100276629801073</v>
      </c>
      <c r="F33" s="3">
        <f t="shared" si="6"/>
        <v>81.765318124271232</v>
      </c>
    </row>
    <row r="34" spans="1:6">
      <c r="A34" s="15">
        <v>5000</v>
      </c>
      <c r="B34" s="3">
        <f t="shared" si="6"/>
        <v>30.283451157137488</v>
      </c>
      <c r="C34" s="3">
        <f t="shared" si="6"/>
        <v>47.648786785705838</v>
      </c>
      <c r="D34" s="3">
        <f t="shared" si="6"/>
        <v>64.636615118000975</v>
      </c>
      <c r="E34" s="3">
        <f t="shared" si="6"/>
        <v>79.000307366445654</v>
      </c>
      <c r="F34" s="3">
        <f t="shared" si="6"/>
        <v>90.850353471412461</v>
      </c>
    </row>
    <row r="35" spans="1:6">
      <c r="A35" s="15">
        <v>5500</v>
      </c>
      <c r="B35" s="3">
        <f t="shared" si="6"/>
        <v>33.31179627285124</v>
      </c>
      <c r="C35" s="3">
        <f t="shared" si="6"/>
        <v>52.413665464276427</v>
      </c>
      <c r="D35" s="3">
        <f t="shared" si="6"/>
        <v>71.100276629801073</v>
      </c>
      <c r="E35" s="3">
        <f t="shared" si="6"/>
        <v>86.900338103090206</v>
      </c>
      <c r="F35" s="3">
        <f t="shared" si="6"/>
        <v>99.935388818553719</v>
      </c>
    </row>
    <row r="36" spans="1:6">
      <c r="A36" s="15">
        <v>6000</v>
      </c>
      <c r="B36" s="3">
        <f t="shared" si="6"/>
        <v>36.340141388564994</v>
      </c>
      <c r="C36" s="3">
        <f t="shared" si="6"/>
        <v>57.178544142847009</v>
      </c>
      <c r="D36" s="3">
        <f t="shared" si="6"/>
        <v>77.56393814160117</v>
      </c>
      <c r="E36" s="3">
        <f t="shared" si="6"/>
        <v>94.800368839734759</v>
      </c>
      <c r="F36" s="3">
        <f t="shared" si="6"/>
        <v>109.02042416569498</v>
      </c>
    </row>
    <row r="37" spans="1:6">
      <c r="A37" s="15">
        <v>6500</v>
      </c>
      <c r="B37" s="3">
        <f t="shared" si="6"/>
        <v>39.368486504278742</v>
      </c>
      <c r="C37" s="3">
        <f t="shared" si="6"/>
        <v>61.943422821417585</v>
      </c>
      <c r="D37" s="3">
        <f t="shared" si="6"/>
        <v>84.027599653401253</v>
      </c>
      <c r="E37" s="3">
        <f t="shared" si="6"/>
        <v>102.70039957637934</v>
      </c>
      <c r="F37" s="3">
        <f t="shared" si="6"/>
        <v>118.10545951283622</v>
      </c>
    </row>
    <row r="38" spans="1:6">
      <c r="A38" s="15">
        <v>7000</v>
      </c>
      <c r="B38" s="3">
        <f t="shared" si="6"/>
        <v>42.396831619992483</v>
      </c>
      <c r="C38" s="3">
        <f t="shared" si="6"/>
        <v>66.708301499988181</v>
      </c>
      <c r="D38" s="3">
        <f t="shared" si="6"/>
        <v>90.491261165201351</v>
      </c>
      <c r="E38" s="3">
        <f t="shared" si="6"/>
        <v>110.60043031302388</v>
      </c>
      <c r="F38" s="3">
        <f t="shared" si="6"/>
        <v>127.19049485997748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14</v>
      </c>
      <c r="J6" s="22" t="s">
        <v>32</v>
      </c>
      <c r="K6" s="23">
        <v>23</v>
      </c>
      <c r="L6" s="13">
        <f t="shared" ref="L6:L12" si="0">K6/I6</f>
        <v>1.6428571428571428</v>
      </c>
      <c r="M6" s="1"/>
    </row>
    <row r="7" spans="1:13">
      <c r="A7" s="7">
        <v>1000</v>
      </c>
      <c r="B7" s="3">
        <f t="shared" ref="B7:B19" si="1">$A7/M$7*$L$23/12/5280*60</f>
        <v>4.2300685686484254</v>
      </c>
      <c r="C7" s="3">
        <f t="shared" ref="C7:C19" si="2">$A7/M$8*$L$23/12/5280*60</f>
        <v>6.6557022933279404</v>
      </c>
      <c r="D7" s="3">
        <f t="shared" ref="D7:D19" si="3">$A7/M$9*$L$23/12/5280*60</f>
        <v>9.0286048500796436</v>
      </c>
      <c r="E7" s="3">
        <f t="shared" ref="E7:E19" si="4">$A7/M$10*$L$23/12/5280*60</f>
        <v>11.034961483430672</v>
      </c>
      <c r="F7" s="3">
        <f t="shared" ref="F7:F19" si="5">$A7/M$11*$L$23/12/5280*60</f>
        <v>12.690205705945276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17.362012987012985</v>
      </c>
    </row>
    <row r="8" spans="1:13">
      <c r="A8" s="7">
        <v>1500</v>
      </c>
      <c r="B8" s="3">
        <f t="shared" si="1"/>
        <v>6.3451028529726381</v>
      </c>
      <c r="C8" s="3">
        <f t="shared" si="2"/>
        <v>9.9835534399919137</v>
      </c>
      <c r="D8" s="3">
        <f t="shared" si="3"/>
        <v>13.542907275119466</v>
      </c>
      <c r="E8" s="3">
        <f t="shared" si="4"/>
        <v>16.552442225146009</v>
      </c>
      <c r="F8" s="3">
        <f t="shared" si="5"/>
        <v>19.035308558917912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11.03452380952381</v>
      </c>
    </row>
    <row r="9" spans="1:13">
      <c r="A9" s="7">
        <v>2000</v>
      </c>
      <c r="B9" s="3">
        <f t="shared" si="1"/>
        <v>8.4601371372968508</v>
      </c>
      <c r="C9" s="3">
        <f t="shared" si="2"/>
        <v>13.311404586655881</v>
      </c>
      <c r="D9" s="3">
        <f t="shared" si="3"/>
        <v>18.057209700159287</v>
      </c>
      <c r="E9" s="3">
        <f t="shared" si="4"/>
        <v>22.069922966861345</v>
      </c>
      <c r="F9" s="3">
        <f t="shared" si="5"/>
        <v>25.380411411890552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8.134424603174601</v>
      </c>
    </row>
    <row r="10" spans="1:13">
      <c r="A10" s="7">
        <v>2500</v>
      </c>
      <c r="B10" s="3">
        <f t="shared" si="1"/>
        <v>10.575171421621063</v>
      </c>
      <c r="C10" s="3">
        <f t="shared" si="2"/>
        <v>16.639255733319853</v>
      </c>
      <c r="D10" s="3">
        <f t="shared" si="3"/>
        <v>22.571512125199114</v>
      </c>
      <c r="E10" s="3">
        <f t="shared" si="4"/>
        <v>27.587403708576687</v>
      </c>
      <c r="F10" s="3">
        <f t="shared" si="5"/>
        <v>31.72551426486319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6.6554383116883118</v>
      </c>
    </row>
    <row r="11" spans="1:13">
      <c r="A11" s="7">
        <v>3000</v>
      </c>
      <c r="B11" s="3">
        <f t="shared" si="1"/>
        <v>12.690205705945276</v>
      </c>
      <c r="C11" s="3">
        <f t="shared" si="2"/>
        <v>19.967106879983827</v>
      </c>
      <c r="D11" s="3">
        <f t="shared" si="3"/>
        <v>27.085814550238933</v>
      </c>
      <c r="E11" s="3">
        <f t="shared" si="4"/>
        <v>33.104884450292019</v>
      </c>
      <c r="F11" s="3">
        <f t="shared" si="5"/>
        <v>38.070617117835823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5.787337662337662</v>
      </c>
    </row>
    <row r="12" spans="1:13">
      <c r="A12" s="7">
        <v>3500</v>
      </c>
      <c r="B12" s="3">
        <f t="shared" si="1"/>
        <v>14.80523999026949</v>
      </c>
      <c r="C12" s="3">
        <f t="shared" si="2"/>
        <v>23.294958026647794</v>
      </c>
      <c r="D12" s="3">
        <f t="shared" si="3"/>
        <v>31.600116975278752</v>
      </c>
      <c r="E12" s="3">
        <f t="shared" si="4"/>
        <v>38.622365192007358</v>
      </c>
      <c r="F12" s="3">
        <f t="shared" si="5"/>
        <v>44.415719970808453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16.920274274593702</v>
      </c>
      <c r="C13" s="3">
        <f t="shared" si="2"/>
        <v>26.622809173311762</v>
      </c>
      <c r="D13" s="3">
        <f t="shared" si="3"/>
        <v>36.114419400318575</v>
      </c>
      <c r="E13" s="3">
        <f t="shared" si="4"/>
        <v>44.13984593372269</v>
      </c>
      <c r="F13" s="3">
        <f t="shared" si="5"/>
        <v>50.760822823781105</v>
      </c>
    </row>
    <row r="14" spans="1:13">
      <c r="A14" s="7">
        <v>4500</v>
      </c>
      <c r="B14" s="3">
        <f t="shared" si="1"/>
        <v>19.035308558917912</v>
      </c>
      <c r="C14" s="3">
        <f t="shared" si="2"/>
        <v>29.950660319975736</v>
      </c>
      <c r="D14" s="3">
        <f t="shared" si="3"/>
        <v>40.628721825358397</v>
      </c>
      <c r="E14" s="3">
        <f t="shared" si="4"/>
        <v>49.657326675438028</v>
      </c>
      <c r="F14" s="3">
        <f t="shared" si="5"/>
        <v>57.105925676753742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21.150342843242125</v>
      </c>
      <c r="C15" s="3">
        <f t="shared" si="2"/>
        <v>33.278511466639706</v>
      </c>
      <c r="D15" s="3">
        <f t="shared" si="3"/>
        <v>45.143024250398227</v>
      </c>
      <c r="E15" s="3">
        <f t="shared" si="4"/>
        <v>55.174807417153374</v>
      </c>
      <c r="F15" s="3">
        <f t="shared" si="5"/>
        <v>63.451028529726379</v>
      </c>
    </row>
    <row r="16" spans="1:13">
      <c r="A16" s="7">
        <v>5500</v>
      </c>
      <c r="B16" s="3">
        <f t="shared" si="1"/>
        <v>23.265377127566342</v>
      </c>
      <c r="C16" s="3">
        <f t="shared" si="2"/>
        <v>36.606362613303681</v>
      </c>
      <c r="D16" s="3">
        <f t="shared" si="3"/>
        <v>49.657326675438043</v>
      </c>
      <c r="E16" s="3">
        <f t="shared" si="4"/>
        <v>60.692288158868706</v>
      </c>
      <c r="F16" s="3">
        <f t="shared" si="5"/>
        <v>69.796131382699016</v>
      </c>
      <c r="M16" s="13"/>
    </row>
    <row r="17" spans="1:15">
      <c r="A17" s="7">
        <v>6000</v>
      </c>
      <c r="B17" s="3">
        <f t="shared" si="1"/>
        <v>25.380411411890552</v>
      </c>
      <c r="C17" s="3">
        <f t="shared" si="2"/>
        <v>39.934213759967655</v>
      </c>
      <c r="D17" s="3">
        <f t="shared" si="3"/>
        <v>54.171629100477865</v>
      </c>
      <c r="E17" s="3">
        <f t="shared" si="4"/>
        <v>66.209768900584038</v>
      </c>
      <c r="F17" s="3">
        <f t="shared" si="5"/>
        <v>76.141234235671647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27.495445696214766</v>
      </c>
      <c r="C18" s="3">
        <f t="shared" si="2"/>
        <v>43.262064906631622</v>
      </c>
      <c r="D18" s="3">
        <f t="shared" si="3"/>
        <v>58.685931525517688</v>
      </c>
      <c r="E18" s="3">
        <f t="shared" si="4"/>
        <v>71.72724964229937</v>
      </c>
      <c r="F18" s="3">
        <f t="shared" si="5"/>
        <v>82.486337088644291</v>
      </c>
      <c r="H18" s="4" t="s">
        <v>19</v>
      </c>
      <c r="I18" s="4"/>
      <c r="K18" s="4"/>
      <c r="L18" s="7">
        <v>100</v>
      </c>
      <c r="M18" s="13"/>
    </row>
    <row r="19" spans="1:15">
      <c r="A19" s="7">
        <v>7000</v>
      </c>
      <c r="B19" s="3">
        <f t="shared" si="1"/>
        <v>29.61047998053898</v>
      </c>
      <c r="C19" s="3">
        <f t="shared" si="2"/>
        <v>46.589916053295589</v>
      </c>
      <c r="D19" s="3">
        <f t="shared" si="3"/>
        <v>63.200233950557504</v>
      </c>
      <c r="E19" s="3">
        <f t="shared" si="4"/>
        <v>77.244730384014716</v>
      </c>
      <c r="F19" s="3">
        <f t="shared" si="5"/>
        <v>88.831439941616907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24.686614173228346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77.555285728619836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6.8061803269553165</v>
      </c>
      <c r="C26" s="3">
        <f t="shared" si="6"/>
        <v>10.709024989964655</v>
      </c>
      <c r="D26" s="3">
        <f t="shared" si="6"/>
        <v>14.527025203778146</v>
      </c>
      <c r="E26" s="3">
        <f t="shared" si="6"/>
        <v>17.755253026839952</v>
      </c>
      <c r="F26" s="3">
        <f t="shared" si="6"/>
        <v>20.418540980865949</v>
      </c>
      <c r="M26" s="4"/>
      <c r="N26" s="4"/>
      <c r="O26" s="4"/>
    </row>
    <row r="27" spans="1:15">
      <c r="A27" s="15">
        <v>1500</v>
      </c>
      <c r="B27" s="3">
        <f t="shared" si="6"/>
        <v>10.209270490432974</v>
      </c>
      <c r="C27" s="3">
        <f t="shared" si="6"/>
        <v>16.063537484946988</v>
      </c>
      <c r="D27" s="3">
        <f t="shared" si="6"/>
        <v>21.790537805667221</v>
      </c>
      <c r="E27" s="3">
        <f t="shared" si="6"/>
        <v>26.632879540259928</v>
      </c>
      <c r="F27" s="3">
        <f t="shared" si="6"/>
        <v>30.627811471298919</v>
      </c>
    </row>
    <row r="28" spans="1:15">
      <c r="A28" s="15">
        <v>2000</v>
      </c>
      <c r="B28" s="3">
        <f t="shared" si="6"/>
        <v>13.612360653910633</v>
      </c>
      <c r="C28" s="3">
        <f t="shared" si="6"/>
        <v>21.418049979929311</v>
      </c>
      <c r="D28" s="3">
        <f t="shared" si="6"/>
        <v>29.054050407556293</v>
      </c>
      <c r="E28" s="3">
        <f t="shared" si="6"/>
        <v>35.510506053679904</v>
      </c>
      <c r="F28" s="3">
        <f t="shared" si="6"/>
        <v>40.837081961731897</v>
      </c>
    </row>
    <row r="29" spans="1:15">
      <c r="A29" s="15">
        <v>2500</v>
      </c>
      <c r="B29" s="3">
        <f t="shared" si="6"/>
        <v>17.015450817388288</v>
      </c>
      <c r="C29" s="3">
        <f t="shared" si="6"/>
        <v>26.772562474911645</v>
      </c>
      <c r="D29" s="3">
        <f t="shared" si="6"/>
        <v>36.317563009445372</v>
      </c>
      <c r="E29" s="3">
        <f t="shared" si="6"/>
        <v>44.388132567099888</v>
      </c>
      <c r="F29" s="3">
        <f t="shared" si="6"/>
        <v>51.046352452164875</v>
      </c>
    </row>
    <row r="30" spans="1:15">
      <c r="A30" s="15">
        <v>3000</v>
      </c>
      <c r="B30" s="3">
        <f t="shared" si="6"/>
        <v>20.418540980865949</v>
      </c>
      <c r="C30" s="3">
        <f t="shared" si="6"/>
        <v>32.127074969893975</v>
      </c>
      <c r="D30" s="3">
        <f t="shared" si="6"/>
        <v>43.581075611334441</v>
      </c>
      <c r="E30" s="3">
        <f t="shared" si="6"/>
        <v>53.265759080519857</v>
      </c>
      <c r="F30" s="3">
        <f t="shared" si="6"/>
        <v>61.255622942597839</v>
      </c>
    </row>
    <row r="31" spans="1:15">
      <c r="A31" s="15">
        <v>3500</v>
      </c>
      <c r="B31" s="3">
        <f t="shared" si="6"/>
        <v>23.821631144343609</v>
      </c>
      <c r="C31" s="3">
        <f t="shared" si="6"/>
        <v>37.481587464876299</v>
      </c>
      <c r="D31" s="3">
        <f t="shared" si="6"/>
        <v>50.84458821322351</v>
      </c>
      <c r="E31" s="3">
        <f t="shared" si="6"/>
        <v>62.14338559393984</v>
      </c>
      <c r="F31" s="3">
        <f t="shared" si="6"/>
        <v>71.464893433030795</v>
      </c>
    </row>
    <row r="32" spans="1:15">
      <c r="A32" s="15">
        <v>4000</v>
      </c>
      <c r="B32" s="3">
        <f t="shared" si="6"/>
        <v>27.224721307821266</v>
      </c>
      <c r="C32" s="3">
        <f t="shared" si="6"/>
        <v>42.836099959858622</v>
      </c>
      <c r="D32" s="3">
        <f t="shared" si="6"/>
        <v>58.108100815112586</v>
      </c>
      <c r="E32" s="3">
        <f t="shared" si="6"/>
        <v>71.021012107359809</v>
      </c>
      <c r="F32" s="3">
        <f t="shared" si="6"/>
        <v>81.674163923463794</v>
      </c>
    </row>
    <row r="33" spans="1:6">
      <c r="A33" s="15">
        <v>4500</v>
      </c>
      <c r="B33" s="3">
        <f t="shared" si="6"/>
        <v>30.627811471298919</v>
      </c>
      <c r="C33" s="3">
        <f t="shared" si="6"/>
        <v>48.190612454840959</v>
      </c>
      <c r="D33" s="3">
        <f t="shared" si="6"/>
        <v>65.371613417001655</v>
      </c>
      <c r="E33" s="3">
        <f t="shared" si="6"/>
        <v>79.898638620779792</v>
      </c>
      <c r="F33" s="3">
        <f t="shared" si="6"/>
        <v>91.883434413896765</v>
      </c>
    </row>
    <row r="34" spans="1:6">
      <c r="A34" s="15">
        <v>5000</v>
      </c>
      <c r="B34" s="3">
        <f t="shared" si="6"/>
        <v>34.030901634776576</v>
      </c>
      <c r="C34" s="3">
        <f t="shared" si="6"/>
        <v>53.54512494982329</v>
      </c>
      <c r="D34" s="3">
        <f t="shared" si="6"/>
        <v>72.635126018890745</v>
      </c>
      <c r="E34" s="3">
        <f t="shared" si="6"/>
        <v>88.776265134199775</v>
      </c>
      <c r="F34" s="3">
        <f t="shared" si="6"/>
        <v>102.09270490432975</v>
      </c>
    </row>
    <row r="35" spans="1:6">
      <c r="A35" s="15">
        <v>5500</v>
      </c>
      <c r="B35" s="3">
        <f t="shared" si="6"/>
        <v>37.433991798254247</v>
      </c>
      <c r="C35" s="3">
        <f t="shared" si="6"/>
        <v>58.89963744480562</v>
      </c>
      <c r="D35" s="3">
        <f t="shared" si="6"/>
        <v>79.898638620779806</v>
      </c>
      <c r="E35" s="3">
        <f t="shared" si="6"/>
        <v>97.653891647619744</v>
      </c>
      <c r="F35" s="3">
        <f t="shared" si="6"/>
        <v>112.30197539476272</v>
      </c>
    </row>
    <row r="36" spans="1:6">
      <c r="A36" s="15">
        <v>6000</v>
      </c>
      <c r="B36" s="3">
        <f t="shared" si="6"/>
        <v>40.837081961731897</v>
      </c>
      <c r="C36" s="3">
        <f t="shared" si="6"/>
        <v>64.254149939787951</v>
      </c>
      <c r="D36" s="3">
        <f t="shared" si="6"/>
        <v>87.162151222668882</v>
      </c>
      <c r="E36" s="3">
        <f t="shared" si="6"/>
        <v>106.53151816103971</v>
      </c>
      <c r="F36" s="3">
        <f t="shared" si="6"/>
        <v>122.51124588519568</v>
      </c>
    </row>
    <row r="37" spans="1:6">
      <c r="A37" s="15">
        <v>6500</v>
      </c>
      <c r="B37" s="3">
        <f t="shared" si="6"/>
        <v>44.240172125209561</v>
      </c>
      <c r="C37" s="3">
        <f t="shared" si="6"/>
        <v>69.608662434770281</v>
      </c>
      <c r="D37" s="3">
        <f t="shared" si="6"/>
        <v>94.425663824557958</v>
      </c>
      <c r="E37" s="3">
        <f t="shared" si="6"/>
        <v>115.40914467445968</v>
      </c>
      <c r="F37" s="3">
        <f t="shared" si="6"/>
        <v>132.72051637562868</v>
      </c>
    </row>
    <row r="38" spans="1:6">
      <c r="A38" s="15">
        <v>7000</v>
      </c>
      <c r="B38" s="3">
        <f t="shared" si="6"/>
        <v>47.643262288687218</v>
      </c>
      <c r="C38" s="3">
        <f t="shared" si="6"/>
        <v>74.963174929752597</v>
      </c>
      <c r="D38" s="3">
        <f t="shared" si="6"/>
        <v>101.68917642644702</v>
      </c>
      <c r="E38" s="3">
        <f t="shared" si="6"/>
        <v>124.28677118787968</v>
      </c>
      <c r="F38" s="3">
        <f t="shared" si="6"/>
        <v>142.92978686606159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14</v>
      </c>
      <c r="J6" s="22" t="s">
        <v>32</v>
      </c>
      <c r="K6" s="23">
        <v>23</v>
      </c>
      <c r="L6" s="13">
        <f t="shared" ref="L6:L12" si="0">K6/I6</f>
        <v>1.6428571428571428</v>
      </c>
      <c r="M6" s="1"/>
    </row>
    <row r="7" spans="1:13">
      <c r="A7" s="7">
        <v>1000</v>
      </c>
      <c r="B7" s="3">
        <f t="shared" ref="B7:B19" si="1">$A7/M$7*$L$23/12/5280*60</f>
        <v>4.2516560581541585</v>
      </c>
      <c r="C7" s="3">
        <f t="shared" ref="C7:C19" si="2">$A7/M$8*$L$23/12/5280*60</f>
        <v>6.6896686229698288</v>
      </c>
      <c r="D7" s="3">
        <f t="shared" ref="D7:D19" si="3">$A7/M$9*$L$23/12/5280*60</f>
        <v>9.0746809146373373</v>
      </c>
      <c r="E7" s="3">
        <f t="shared" ref="E7:E19" si="4">$A7/M$10*$L$23/12/5280*60</f>
        <v>11.091276673445631</v>
      </c>
      <c r="F7" s="3">
        <f t="shared" ref="F7:F19" si="5">$A7/M$11*$L$23/12/5280*60</f>
        <v>12.754968174462476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17.362012987012985</v>
      </c>
    </row>
    <row r="8" spans="1:13">
      <c r="A8" s="7">
        <v>1500</v>
      </c>
      <c r="B8" s="3">
        <f t="shared" si="1"/>
        <v>6.3774840872312382</v>
      </c>
      <c r="C8" s="3">
        <f t="shared" si="2"/>
        <v>10.034502934454745</v>
      </c>
      <c r="D8" s="3">
        <f t="shared" si="3"/>
        <v>13.612021371956006</v>
      </c>
      <c r="E8" s="3">
        <f t="shared" si="4"/>
        <v>16.636915010168448</v>
      </c>
      <c r="F8" s="3">
        <f t="shared" si="5"/>
        <v>19.132452261693714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11.03452380952381</v>
      </c>
    </row>
    <row r="9" spans="1:13">
      <c r="A9" s="7">
        <v>2000</v>
      </c>
      <c r="B9" s="3">
        <f t="shared" si="1"/>
        <v>8.503312116308317</v>
      </c>
      <c r="C9" s="3">
        <f t="shared" si="2"/>
        <v>13.379337245939658</v>
      </c>
      <c r="D9" s="3">
        <f t="shared" si="3"/>
        <v>18.149361829274675</v>
      </c>
      <c r="E9" s="3">
        <f t="shared" si="4"/>
        <v>22.182553346891261</v>
      </c>
      <c r="F9" s="3">
        <f t="shared" si="5"/>
        <v>25.509936348924953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8.134424603174601</v>
      </c>
    </row>
    <row r="10" spans="1:13">
      <c r="A10" s="7">
        <v>2500</v>
      </c>
      <c r="B10" s="3">
        <f t="shared" si="1"/>
        <v>10.629140145385398</v>
      </c>
      <c r="C10" s="3">
        <f t="shared" si="2"/>
        <v>16.724171557424572</v>
      </c>
      <c r="D10" s="3">
        <f t="shared" si="3"/>
        <v>22.686702286593341</v>
      </c>
      <c r="E10" s="3">
        <f t="shared" si="4"/>
        <v>27.728191683614078</v>
      </c>
      <c r="F10" s="3">
        <f t="shared" si="5"/>
        <v>31.887420436156187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6.6554383116883118</v>
      </c>
    </row>
    <row r="11" spans="1:13">
      <c r="A11" s="7">
        <v>3000</v>
      </c>
      <c r="B11" s="3">
        <f t="shared" si="1"/>
        <v>12.754968174462476</v>
      </c>
      <c r="C11" s="3">
        <f t="shared" si="2"/>
        <v>20.069005868909489</v>
      </c>
      <c r="D11" s="3">
        <f t="shared" si="3"/>
        <v>27.224042743912012</v>
      </c>
      <c r="E11" s="3">
        <f t="shared" si="4"/>
        <v>33.273830020336895</v>
      </c>
      <c r="F11" s="3">
        <f t="shared" si="5"/>
        <v>38.264904523387429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5.787337662337662</v>
      </c>
    </row>
    <row r="12" spans="1:13">
      <c r="A12" s="7">
        <v>3500</v>
      </c>
      <c r="B12" s="3">
        <f t="shared" si="1"/>
        <v>14.880796203539555</v>
      </c>
      <c r="C12" s="3">
        <f t="shared" si="2"/>
        <v>23.413840180394402</v>
      </c>
      <c r="D12" s="3">
        <f t="shared" si="3"/>
        <v>31.761383201230679</v>
      </c>
      <c r="E12" s="3">
        <f t="shared" si="4"/>
        <v>38.819468357059705</v>
      </c>
      <c r="F12" s="3">
        <f t="shared" si="5"/>
        <v>44.642388610618667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17.006624232616634</v>
      </c>
      <c r="C13" s="3">
        <f t="shared" si="2"/>
        <v>26.758674491879315</v>
      </c>
      <c r="D13" s="3">
        <f t="shared" si="3"/>
        <v>36.298723658549349</v>
      </c>
      <c r="E13" s="3">
        <f t="shared" si="4"/>
        <v>44.365106693782522</v>
      </c>
      <c r="F13" s="3">
        <f t="shared" si="5"/>
        <v>51.019872697849905</v>
      </c>
    </row>
    <row r="14" spans="1:13">
      <c r="A14" s="7">
        <v>4500</v>
      </c>
      <c r="B14" s="3">
        <f t="shared" si="1"/>
        <v>19.132452261693714</v>
      </c>
      <c r="C14" s="3">
        <f t="shared" si="2"/>
        <v>30.103508803364228</v>
      </c>
      <c r="D14" s="3">
        <f t="shared" si="3"/>
        <v>40.836064115868012</v>
      </c>
      <c r="E14" s="3">
        <f t="shared" si="4"/>
        <v>49.910745030505339</v>
      </c>
      <c r="F14" s="3">
        <f t="shared" si="5"/>
        <v>57.397356785081143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21.258280290770795</v>
      </c>
      <c r="C15" s="3">
        <f t="shared" si="2"/>
        <v>33.448343114849145</v>
      </c>
      <c r="D15" s="3">
        <f t="shared" si="3"/>
        <v>45.373404573186683</v>
      </c>
      <c r="E15" s="3">
        <f t="shared" si="4"/>
        <v>55.456383367228156</v>
      </c>
      <c r="F15" s="3">
        <f t="shared" si="5"/>
        <v>63.774840872312375</v>
      </c>
    </row>
    <row r="16" spans="1:13">
      <c r="A16" s="7">
        <v>5500</v>
      </c>
      <c r="B16" s="3">
        <f t="shared" si="1"/>
        <v>23.384108319847876</v>
      </c>
      <c r="C16" s="3">
        <f t="shared" si="2"/>
        <v>36.793177426334061</v>
      </c>
      <c r="D16" s="3">
        <f t="shared" si="3"/>
        <v>49.91074503050536</v>
      </c>
      <c r="E16" s="3">
        <f t="shared" si="4"/>
        <v>61.002021703950966</v>
      </c>
      <c r="F16" s="3">
        <f t="shared" si="5"/>
        <v>70.15232495954362</v>
      </c>
      <c r="M16" s="13"/>
    </row>
    <row r="17" spans="1:15">
      <c r="A17" s="7">
        <v>6000</v>
      </c>
      <c r="B17" s="3">
        <f t="shared" si="1"/>
        <v>25.509936348924953</v>
      </c>
      <c r="C17" s="3">
        <f t="shared" si="2"/>
        <v>40.138011737818978</v>
      </c>
      <c r="D17" s="3">
        <f t="shared" si="3"/>
        <v>54.448085487824024</v>
      </c>
      <c r="E17" s="3">
        <f t="shared" si="4"/>
        <v>66.54766004067379</v>
      </c>
      <c r="F17" s="3">
        <f t="shared" si="5"/>
        <v>76.529809046774858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27.635764378002033</v>
      </c>
      <c r="C18" s="3">
        <f t="shared" si="2"/>
        <v>43.482846049303895</v>
      </c>
      <c r="D18" s="3">
        <f t="shared" si="3"/>
        <v>58.98542594514268</v>
      </c>
      <c r="E18" s="3">
        <f t="shared" si="4"/>
        <v>72.093298377396593</v>
      </c>
      <c r="F18" s="3">
        <f t="shared" si="5"/>
        <v>82.907293134006096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29.76159240707911</v>
      </c>
      <c r="C19" s="3">
        <f t="shared" si="2"/>
        <v>46.827680360788804</v>
      </c>
      <c r="D19" s="3">
        <f t="shared" si="3"/>
        <v>63.522766402461357</v>
      </c>
      <c r="E19" s="3">
        <f t="shared" si="4"/>
        <v>77.63893671411941</v>
      </c>
      <c r="F19" s="3">
        <f t="shared" si="5"/>
        <v>89.284777221237334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6.8409145975700412</v>
      </c>
      <c r="C26" s="3">
        <f t="shared" si="6"/>
        <v>10.763676814358455</v>
      </c>
      <c r="D26" s="3">
        <f t="shared" si="6"/>
        <v>14.601161591651476</v>
      </c>
      <c r="E26" s="3">
        <f t="shared" si="6"/>
        <v>17.845864167574021</v>
      </c>
      <c r="F26" s="3">
        <f t="shared" si="6"/>
        <v>20.522743792710124</v>
      </c>
      <c r="M26" s="4"/>
      <c r="N26" s="4"/>
      <c r="O26" s="4"/>
    </row>
    <row r="27" spans="1:15">
      <c r="A27" s="15">
        <v>1500</v>
      </c>
      <c r="B27" s="3">
        <f t="shared" si="6"/>
        <v>10.261371896355062</v>
      </c>
      <c r="C27" s="3">
        <f t="shared" si="6"/>
        <v>16.145515221537682</v>
      </c>
      <c r="D27" s="3">
        <f t="shared" si="6"/>
        <v>21.901742387477213</v>
      </c>
      <c r="E27" s="3">
        <f t="shared" si="6"/>
        <v>26.768796251361032</v>
      </c>
      <c r="F27" s="3">
        <f t="shared" si="6"/>
        <v>30.784115689065185</v>
      </c>
    </row>
    <row r="28" spans="1:15">
      <c r="A28" s="15">
        <v>2000</v>
      </c>
      <c r="B28" s="3">
        <f t="shared" si="6"/>
        <v>13.681829195140082</v>
      </c>
      <c r="C28" s="3">
        <f t="shared" si="6"/>
        <v>21.527353628716909</v>
      </c>
      <c r="D28" s="3">
        <f t="shared" si="6"/>
        <v>29.202323183302951</v>
      </c>
      <c r="E28" s="3">
        <f t="shared" si="6"/>
        <v>35.691728335148042</v>
      </c>
      <c r="F28" s="3">
        <f t="shared" si="6"/>
        <v>41.045487585420247</v>
      </c>
    </row>
    <row r="29" spans="1:15">
      <c r="A29" s="15">
        <v>2500</v>
      </c>
      <c r="B29" s="3">
        <f t="shared" si="6"/>
        <v>17.102286493925103</v>
      </c>
      <c r="C29" s="3">
        <f t="shared" si="6"/>
        <v>26.909192035896137</v>
      </c>
      <c r="D29" s="3">
        <f t="shared" si="6"/>
        <v>36.502903979128689</v>
      </c>
      <c r="E29" s="3">
        <f t="shared" si="6"/>
        <v>44.614660418935053</v>
      </c>
      <c r="F29" s="3">
        <f t="shared" si="6"/>
        <v>51.306859481775305</v>
      </c>
    </row>
    <row r="30" spans="1:15">
      <c r="A30" s="15">
        <v>3000</v>
      </c>
      <c r="B30" s="3">
        <f t="shared" si="6"/>
        <v>20.522743792710124</v>
      </c>
      <c r="C30" s="3">
        <f t="shared" si="6"/>
        <v>32.291030443075364</v>
      </c>
      <c r="D30" s="3">
        <f t="shared" si="6"/>
        <v>43.803484774954427</v>
      </c>
      <c r="E30" s="3">
        <f t="shared" si="6"/>
        <v>53.537592502722063</v>
      </c>
      <c r="F30" s="3">
        <f t="shared" si="6"/>
        <v>61.568231378130371</v>
      </c>
    </row>
    <row r="31" spans="1:15">
      <c r="A31" s="15">
        <v>3500</v>
      </c>
      <c r="B31" s="3">
        <f t="shared" si="6"/>
        <v>23.943201091495144</v>
      </c>
      <c r="C31" s="3">
        <f t="shared" si="6"/>
        <v>37.672868850254595</v>
      </c>
      <c r="D31" s="3">
        <f t="shared" si="6"/>
        <v>51.104065570780165</v>
      </c>
      <c r="E31" s="3">
        <f t="shared" si="6"/>
        <v>62.460524586509067</v>
      </c>
      <c r="F31" s="3">
        <f t="shared" si="6"/>
        <v>71.829603274485436</v>
      </c>
    </row>
    <row r="32" spans="1:15">
      <c r="A32" s="15">
        <v>4000</v>
      </c>
      <c r="B32" s="3">
        <f t="shared" si="6"/>
        <v>27.363658390280165</v>
      </c>
      <c r="C32" s="3">
        <f t="shared" si="6"/>
        <v>43.054707257433819</v>
      </c>
      <c r="D32" s="3">
        <f t="shared" si="6"/>
        <v>58.404646366605903</v>
      </c>
      <c r="E32" s="3">
        <f t="shared" si="6"/>
        <v>71.383456670296084</v>
      </c>
      <c r="F32" s="3">
        <f t="shared" si="6"/>
        <v>82.090975170840494</v>
      </c>
    </row>
    <row r="33" spans="1:6">
      <c r="A33" s="15">
        <v>4500</v>
      </c>
      <c r="B33" s="3">
        <f t="shared" si="6"/>
        <v>30.784115689065185</v>
      </c>
      <c r="C33" s="3">
        <f t="shared" si="6"/>
        <v>48.436545664613043</v>
      </c>
      <c r="D33" s="3">
        <f t="shared" si="6"/>
        <v>65.705227162431626</v>
      </c>
      <c r="E33" s="3">
        <f t="shared" si="6"/>
        <v>80.306388754083088</v>
      </c>
      <c r="F33" s="3">
        <f t="shared" si="6"/>
        <v>92.352347067195552</v>
      </c>
    </row>
    <row r="34" spans="1:6">
      <c r="A34" s="15">
        <v>5000</v>
      </c>
      <c r="B34" s="3">
        <f t="shared" si="6"/>
        <v>34.204572987850206</v>
      </c>
      <c r="C34" s="3">
        <f t="shared" si="6"/>
        <v>53.818384071792273</v>
      </c>
      <c r="D34" s="3">
        <f t="shared" si="6"/>
        <v>73.005807958257378</v>
      </c>
      <c r="E34" s="3">
        <f t="shared" si="6"/>
        <v>89.229320837870105</v>
      </c>
      <c r="F34" s="3">
        <f t="shared" si="6"/>
        <v>102.61371896355061</v>
      </c>
    </row>
    <row r="35" spans="1:6">
      <c r="A35" s="15">
        <v>5500</v>
      </c>
      <c r="B35" s="3">
        <f t="shared" si="6"/>
        <v>37.62503028663523</v>
      </c>
      <c r="C35" s="3">
        <f t="shared" si="6"/>
        <v>59.200222478971504</v>
      </c>
      <c r="D35" s="3">
        <f t="shared" si="6"/>
        <v>80.30638875408313</v>
      </c>
      <c r="E35" s="3">
        <f t="shared" si="6"/>
        <v>98.152252921657109</v>
      </c>
      <c r="F35" s="3">
        <f t="shared" si="6"/>
        <v>112.87509085990568</v>
      </c>
    </row>
    <row r="36" spans="1:6">
      <c r="A36" s="15">
        <v>6000</v>
      </c>
      <c r="B36" s="3">
        <f t="shared" si="6"/>
        <v>41.045487585420247</v>
      </c>
      <c r="C36" s="3">
        <f t="shared" si="6"/>
        <v>64.582060886150728</v>
      </c>
      <c r="D36" s="3">
        <f t="shared" si="6"/>
        <v>87.606969549908854</v>
      </c>
      <c r="E36" s="3">
        <f t="shared" si="6"/>
        <v>107.07518500544413</v>
      </c>
      <c r="F36" s="3">
        <f t="shared" si="6"/>
        <v>123.13646275626074</v>
      </c>
    </row>
    <row r="37" spans="1:6">
      <c r="A37" s="15">
        <v>6500</v>
      </c>
      <c r="B37" s="3">
        <f t="shared" si="6"/>
        <v>44.465944884205271</v>
      </c>
      <c r="C37" s="3">
        <f t="shared" si="6"/>
        <v>69.963899293329959</v>
      </c>
      <c r="D37" s="3">
        <f t="shared" si="6"/>
        <v>94.907550345734577</v>
      </c>
      <c r="E37" s="3">
        <f t="shared" si="6"/>
        <v>115.99811708923112</v>
      </c>
      <c r="F37" s="3">
        <f t="shared" si="6"/>
        <v>133.39783465261581</v>
      </c>
    </row>
    <row r="38" spans="1:6">
      <c r="A38" s="15">
        <v>7000</v>
      </c>
      <c r="B38" s="3">
        <f t="shared" si="6"/>
        <v>47.886402182990288</v>
      </c>
      <c r="C38" s="3">
        <f t="shared" si="6"/>
        <v>75.34573770050919</v>
      </c>
      <c r="D38" s="3">
        <f t="shared" si="6"/>
        <v>102.20813114156033</v>
      </c>
      <c r="E38" s="3">
        <f t="shared" si="6"/>
        <v>124.92104917301813</v>
      </c>
      <c r="F38" s="3">
        <f t="shared" si="6"/>
        <v>143.65920654897087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K6" sqref="K6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15</v>
      </c>
      <c r="J6" s="22" t="s">
        <v>32</v>
      </c>
      <c r="K6" s="23">
        <v>22</v>
      </c>
      <c r="L6" s="13">
        <f t="shared" ref="L6:L12" si="0">K6/I6</f>
        <v>1.4666666666666666</v>
      </c>
      <c r="M6" s="1"/>
    </row>
    <row r="7" spans="1:13">
      <c r="A7" s="7">
        <v>1000</v>
      </c>
      <c r="B7" s="3">
        <f t="shared" ref="B7:B19" si="1">$A7/M$7*$L$23/12/5280*60</f>
        <v>4.7382261564406063</v>
      </c>
      <c r="C7" s="3">
        <f t="shared" ref="C7:C19" si="2">$A7/M$8*$L$23/12/5280*60</f>
        <v>7.4552509454485056</v>
      </c>
      <c r="D7" s="3">
        <f t="shared" ref="D7:D19" si="3">$A7/M$9*$L$23/12/5280*60</f>
        <v>10.113209978173625</v>
      </c>
      <c r="E7" s="3">
        <f t="shared" ref="E7:E19" si="4">$A7/M$10*$L$23/12/5280*60</f>
        <v>12.360589973323322</v>
      </c>
      <c r="F7" s="3">
        <f t="shared" ref="F7:F19" si="5">$A7/M$11*$L$23/12/5280*60</f>
        <v>14.214678469321818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15.499999999999998</v>
      </c>
    </row>
    <row r="8" spans="1:13">
      <c r="A8" s="7">
        <v>1500</v>
      </c>
      <c r="B8" s="3">
        <f t="shared" si="1"/>
        <v>7.107339234660909</v>
      </c>
      <c r="C8" s="3">
        <f t="shared" si="2"/>
        <v>11.182876418172761</v>
      </c>
      <c r="D8" s="3">
        <f t="shared" si="3"/>
        <v>15.169814967260441</v>
      </c>
      <c r="E8" s="3">
        <f t="shared" si="4"/>
        <v>18.540884959984979</v>
      </c>
      <c r="F8" s="3">
        <f t="shared" si="5"/>
        <v>21.322017703982731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9.8511111111111109</v>
      </c>
    </row>
    <row r="9" spans="1:13">
      <c r="A9" s="7">
        <v>2000</v>
      </c>
      <c r="B9" s="3">
        <f t="shared" si="1"/>
        <v>9.4764523128812126</v>
      </c>
      <c r="C9" s="3">
        <f t="shared" si="2"/>
        <v>14.910501890897011</v>
      </c>
      <c r="D9" s="3">
        <f t="shared" si="3"/>
        <v>20.22641995634725</v>
      </c>
      <c r="E9" s="3">
        <f t="shared" si="4"/>
        <v>24.721179946646643</v>
      </c>
      <c r="F9" s="3">
        <f t="shared" si="5"/>
        <v>28.429356938643636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7.262037037037036</v>
      </c>
    </row>
    <row r="10" spans="1:13">
      <c r="A10" s="7">
        <v>2500</v>
      </c>
      <c r="B10" s="3">
        <f t="shared" si="1"/>
        <v>11.845565391101514</v>
      </c>
      <c r="C10" s="3">
        <f t="shared" si="2"/>
        <v>18.638127363621265</v>
      </c>
      <c r="D10" s="3">
        <f t="shared" si="3"/>
        <v>25.283024945434061</v>
      </c>
      <c r="E10" s="3">
        <f t="shared" si="4"/>
        <v>30.9014749333083</v>
      </c>
      <c r="F10" s="3">
        <f t="shared" si="5"/>
        <v>35.536696173304549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5.9416666666666664</v>
      </c>
    </row>
    <row r="11" spans="1:13">
      <c r="A11" s="7">
        <v>3000</v>
      </c>
      <c r="B11" s="3">
        <f t="shared" si="1"/>
        <v>14.214678469321818</v>
      </c>
      <c r="C11" s="3">
        <f t="shared" si="2"/>
        <v>22.365752836345521</v>
      </c>
      <c r="D11" s="3">
        <f t="shared" si="3"/>
        <v>30.339629934520882</v>
      </c>
      <c r="E11" s="3">
        <f t="shared" si="4"/>
        <v>37.081769919969958</v>
      </c>
      <c r="F11" s="3">
        <f t="shared" si="5"/>
        <v>42.644035407965461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5.1666666666666661</v>
      </c>
    </row>
    <row r="12" spans="1:13">
      <c r="A12" s="7">
        <v>3500</v>
      </c>
      <c r="B12" s="3">
        <f t="shared" si="1"/>
        <v>16.583791547542123</v>
      </c>
      <c r="C12" s="3">
        <f t="shared" si="2"/>
        <v>26.093378309069767</v>
      </c>
      <c r="D12" s="3">
        <f t="shared" si="3"/>
        <v>35.396234923607693</v>
      </c>
      <c r="E12" s="3">
        <f t="shared" si="4"/>
        <v>43.262064906631622</v>
      </c>
      <c r="F12" s="3">
        <f t="shared" si="5"/>
        <v>49.751374642626367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18.952904625762425</v>
      </c>
      <c r="C13" s="3">
        <f t="shared" si="2"/>
        <v>29.821003781794023</v>
      </c>
      <c r="D13" s="3">
        <f t="shared" si="3"/>
        <v>40.4528399126945</v>
      </c>
      <c r="E13" s="3">
        <f t="shared" si="4"/>
        <v>49.442359893293286</v>
      </c>
      <c r="F13" s="3">
        <f t="shared" si="5"/>
        <v>56.858713877287272</v>
      </c>
    </row>
    <row r="14" spans="1:13">
      <c r="A14" s="7">
        <v>4500</v>
      </c>
      <c r="B14" s="3">
        <f t="shared" si="1"/>
        <v>21.322017703982731</v>
      </c>
      <c r="C14" s="3">
        <f t="shared" si="2"/>
        <v>33.548629254518282</v>
      </c>
      <c r="D14" s="3">
        <f t="shared" si="3"/>
        <v>45.509444901781329</v>
      </c>
      <c r="E14" s="3">
        <f t="shared" si="4"/>
        <v>55.622654879954936</v>
      </c>
      <c r="F14" s="3">
        <f t="shared" si="5"/>
        <v>63.966053111948192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23.691130782203029</v>
      </c>
      <c r="C15" s="3">
        <f t="shared" si="2"/>
        <v>37.276254727242531</v>
      </c>
      <c r="D15" s="3">
        <f t="shared" si="3"/>
        <v>50.566049890868122</v>
      </c>
      <c r="E15" s="3">
        <f t="shared" si="4"/>
        <v>61.802949866616601</v>
      </c>
      <c r="F15" s="3">
        <f t="shared" si="5"/>
        <v>71.073392346609097</v>
      </c>
    </row>
    <row r="16" spans="1:13">
      <c r="A16" s="7">
        <v>5500</v>
      </c>
      <c r="B16" s="3">
        <f t="shared" si="1"/>
        <v>26.060243860423338</v>
      </c>
      <c r="C16" s="3">
        <f t="shared" si="2"/>
        <v>41.00388019996678</v>
      </c>
      <c r="D16" s="3">
        <f t="shared" si="3"/>
        <v>55.622654879954951</v>
      </c>
      <c r="E16" s="3">
        <f t="shared" si="4"/>
        <v>67.983244853278265</v>
      </c>
      <c r="F16" s="3">
        <f t="shared" si="5"/>
        <v>78.18073158127001</v>
      </c>
      <c r="M16" s="13"/>
    </row>
    <row r="17" spans="1:15">
      <c r="A17" s="7">
        <v>6000</v>
      </c>
      <c r="B17" s="3">
        <f t="shared" si="1"/>
        <v>28.429356938643636</v>
      </c>
      <c r="C17" s="3">
        <f t="shared" si="2"/>
        <v>44.731505672691043</v>
      </c>
      <c r="D17" s="3">
        <f t="shared" si="3"/>
        <v>60.679259869041765</v>
      </c>
      <c r="E17" s="3">
        <f t="shared" si="4"/>
        <v>74.163539839939915</v>
      </c>
      <c r="F17" s="3">
        <f t="shared" si="5"/>
        <v>85.288070815930922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30.798470016863941</v>
      </c>
      <c r="C18" s="3">
        <f t="shared" si="2"/>
        <v>48.459131145415292</v>
      </c>
      <c r="D18" s="3">
        <f t="shared" si="3"/>
        <v>65.735864858128565</v>
      </c>
      <c r="E18" s="3">
        <f t="shared" si="4"/>
        <v>80.343834826601579</v>
      </c>
      <c r="F18" s="3">
        <f t="shared" si="5"/>
        <v>92.395410050591835</v>
      </c>
      <c r="H18" s="4" t="s">
        <v>19</v>
      </c>
      <c r="I18" s="4"/>
      <c r="K18" s="4"/>
      <c r="L18" s="7">
        <v>100</v>
      </c>
      <c r="M18" s="13"/>
    </row>
    <row r="19" spans="1:15">
      <c r="A19" s="7">
        <v>7000</v>
      </c>
      <c r="B19" s="3">
        <f t="shared" si="1"/>
        <v>33.167583095084247</v>
      </c>
      <c r="C19" s="3">
        <f t="shared" si="2"/>
        <v>52.186756618139533</v>
      </c>
      <c r="D19" s="3">
        <f t="shared" si="3"/>
        <v>70.792469847215386</v>
      </c>
      <c r="E19" s="3">
        <f t="shared" si="4"/>
        <v>86.524129813263244</v>
      </c>
      <c r="F19" s="3">
        <f t="shared" si="5"/>
        <v>99.502749285252733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24.686614173228346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77.555285728619836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7.6238058857129358</v>
      </c>
      <c r="C26" s="3">
        <f t="shared" si="6"/>
        <v>11.995498771226645</v>
      </c>
      <c r="D26" s="3">
        <f t="shared" si="6"/>
        <v>16.272154854881364</v>
      </c>
      <c r="E26" s="3">
        <f t="shared" si="6"/>
        <v>19.888189267077223</v>
      </c>
      <c r="F26" s="3">
        <f t="shared" si="6"/>
        <v>22.871417657138807</v>
      </c>
      <c r="M26" s="4"/>
      <c r="N26" s="4"/>
      <c r="O26" s="4"/>
    </row>
    <row r="27" spans="1:15">
      <c r="A27" s="15">
        <v>1500</v>
      </c>
      <c r="B27" s="3">
        <f t="shared" si="6"/>
        <v>11.435708828569403</v>
      </c>
      <c r="C27" s="3">
        <f t="shared" si="6"/>
        <v>17.993248156839972</v>
      </c>
      <c r="D27" s="3">
        <f t="shared" si="6"/>
        <v>24.40823228232205</v>
      </c>
      <c r="E27" s="3">
        <f t="shared" si="6"/>
        <v>29.832283900615831</v>
      </c>
      <c r="F27" s="3">
        <f t="shared" si="6"/>
        <v>34.30712648570821</v>
      </c>
    </row>
    <row r="28" spans="1:15">
      <c r="A28" s="15">
        <v>2000</v>
      </c>
      <c r="B28" s="3">
        <f t="shared" si="6"/>
        <v>15.247611771425872</v>
      </c>
      <c r="C28" s="3">
        <f t="shared" si="6"/>
        <v>23.99099754245329</v>
      </c>
      <c r="D28" s="3">
        <f t="shared" si="6"/>
        <v>32.544309709762729</v>
      </c>
      <c r="E28" s="3">
        <f t="shared" si="6"/>
        <v>39.776378534154446</v>
      </c>
      <c r="F28" s="3">
        <f t="shared" si="6"/>
        <v>45.742835314277613</v>
      </c>
    </row>
    <row r="29" spans="1:15">
      <c r="A29" s="15">
        <v>2500</v>
      </c>
      <c r="B29" s="3">
        <f t="shared" si="6"/>
        <v>19.059514714282336</v>
      </c>
      <c r="C29" s="3">
        <f t="shared" si="6"/>
        <v>29.988746928066615</v>
      </c>
      <c r="D29" s="3">
        <f t="shared" si="6"/>
        <v>40.680387137203404</v>
      </c>
      <c r="E29" s="3">
        <f t="shared" si="6"/>
        <v>49.720473167693058</v>
      </c>
      <c r="F29" s="3">
        <f t="shared" si="6"/>
        <v>57.178544142847016</v>
      </c>
    </row>
    <row r="30" spans="1:15">
      <c r="A30" s="15">
        <v>3000</v>
      </c>
      <c r="B30" s="3">
        <f t="shared" si="6"/>
        <v>22.871417657138807</v>
      </c>
      <c r="C30" s="3">
        <f t="shared" si="6"/>
        <v>35.986496313679943</v>
      </c>
      <c r="D30" s="3">
        <f t="shared" si="6"/>
        <v>48.8164645646441</v>
      </c>
      <c r="E30" s="3">
        <f t="shared" si="6"/>
        <v>59.664567801231662</v>
      </c>
      <c r="F30" s="3">
        <f t="shared" si="6"/>
        <v>68.61425297141642</v>
      </c>
    </row>
    <row r="31" spans="1:15">
      <c r="A31" s="15">
        <v>3500</v>
      </c>
      <c r="B31" s="3">
        <f t="shared" si="6"/>
        <v>26.683320599995277</v>
      </c>
      <c r="C31" s="3">
        <f t="shared" si="6"/>
        <v>41.984245699293254</v>
      </c>
      <c r="D31" s="3">
        <f t="shared" si="6"/>
        <v>56.952541992084775</v>
      </c>
      <c r="E31" s="3">
        <f t="shared" si="6"/>
        <v>69.608662434770281</v>
      </c>
      <c r="F31" s="3">
        <f t="shared" si="6"/>
        <v>80.049961799985823</v>
      </c>
    </row>
    <row r="32" spans="1:15">
      <c r="A32" s="15">
        <v>4000</v>
      </c>
      <c r="B32" s="3">
        <f t="shared" si="6"/>
        <v>30.495223542851743</v>
      </c>
      <c r="C32" s="3">
        <f t="shared" si="6"/>
        <v>47.981995084906579</v>
      </c>
      <c r="D32" s="3">
        <f t="shared" si="6"/>
        <v>65.088619419525457</v>
      </c>
      <c r="E32" s="3">
        <f t="shared" si="6"/>
        <v>79.552757068308892</v>
      </c>
      <c r="F32" s="3">
        <f t="shared" si="6"/>
        <v>91.485670628555226</v>
      </c>
    </row>
    <row r="33" spans="1:6">
      <c r="A33" s="15">
        <v>4500</v>
      </c>
      <c r="B33" s="3">
        <f t="shared" si="6"/>
        <v>34.30712648570821</v>
      </c>
      <c r="C33" s="3">
        <f t="shared" si="6"/>
        <v>53.979744470519918</v>
      </c>
      <c r="D33" s="3">
        <f t="shared" si="6"/>
        <v>73.224696846966154</v>
      </c>
      <c r="E33" s="3">
        <f t="shared" si="6"/>
        <v>89.49685170184749</v>
      </c>
      <c r="F33" s="3">
        <f t="shared" si="6"/>
        <v>102.92137945712464</v>
      </c>
    </row>
    <row r="34" spans="1:6">
      <c r="A34" s="15">
        <v>5000</v>
      </c>
      <c r="B34" s="3">
        <f t="shared" si="6"/>
        <v>38.119029428564673</v>
      </c>
      <c r="C34" s="3">
        <f t="shared" si="6"/>
        <v>59.977493856133229</v>
      </c>
      <c r="D34" s="3">
        <f t="shared" si="6"/>
        <v>81.360774274406808</v>
      </c>
      <c r="E34" s="3">
        <f t="shared" si="6"/>
        <v>99.440946335386116</v>
      </c>
      <c r="F34" s="3">
        <f t="shared" si="6"/>
        <v>114.35708828569403</v>
      </c>
    </row>
    <row r="35" spans="1:6">
      <c r="A35" s="15">
        <v>5500</v>
      </c>
      <c r="B35" s="3">
        <f t="shared" si="6"/>
        <v>41.93093237142115</v>
      </c>
      <c r="C35" s="3">
        <f t="shared" si="6"/>
        <v>65.975243241746554</v>
      </c>
      <c r="D35" s="3">
        <f t="shared" si="6"/>
        <v>89.496851701847518</v>
      </c>
      <c r="E35" s="3">
        <f t="shared" si="6"/>
        <v>109.38504096892473</v>
      </c>
      <c r="F35" s="3">
        <f t="shared" si="6"/>
        <v>125.79279711426345</v>
      </c>
    </row>
    <row r="36" spans="1:6">
      <c r="A36" s="15">
        <v>6000</v>
      </c>
      <c r="B36" s="3">
        <f t="shared" si="6"/>
        <v>45.742835314277613</v>
      </c>
      <c r="C36" s="3">
        <f t="shared" si="6"/>
        <v>71.972992627359886</v>
      </c>
      <c r="D36" s="3">
        <f t="shared" si="6"/>
        <v>97.6329291292882</v>
      </c>
      <c r="E36" s="3">
        <f t="shared" si="6"/>
        <v>119.32913560246332</v>
      </c>
      <c r="F36" s="3">
        <f t="shared" si="6"/>
        <v>137.22850594283284</v>
      </c>
    </row>
    <row r="37" spans="1:6">
      <c r="A37" s="15">
        <v>6500</v>
      </c>
      <c r="B37" s="3">
        <f t="shared" si="6"/>
        <v>49.554738257134083</v>
      </c>
      <c r="C37" s="3">
        <f t="shared" si="6"/>
        <v>77.970742012973204</v>
      </c>
      <c r="D37" s="3">
        <f t="shared" si="6"/>
        <v>105.76900655672885</v>
      </c>
      <c r="E37" s="3">
        <f t="shared" si="6"/>
        <v>129.27323023600195</v>
      </c>
      <c r="F37" s="3">
        <f t="shared" si="6"/>
        <v>148.66421477140227</v>
      </c>
    </row>
    <row r="38" spans="1:6">
      <c r="A38" s="15">
        <v>7000</v>
      </c>
      <c r="B38" s="3">
        <f t="shared" si="6"/>
        <v>53.366641199990553</v>
      </c>
      <c r="C38" s="3">
        <f t="shared" si="6"/>
        <v>83.968491398586508</v>
      </c>
      <c r="D38" s="3">
        <f t="shared" si="6"/>
        <v>113.90508398416955</v>
      </c>
      <c r="E38" s="3">
        <f t="shared" si="6"/>
        <v>139.21732486954056</v>
      </c>
      <c r="F38" s="3">
        <f t="shared" si="6"/>
        <v>160.09992359997165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15</v>
      </c>
      <c r="J6" s="22" t="s">
        <v>32</v>
      </c>
      <c r="K6" s="23">
        <v>22</v>
      </c>
      <c r="L6" s="13">
        <f t="shared" ref="L6:L12" si="0">K6/I6</f>
        <v>1.4666666666666666</v>
      </c>
      <c r="M6" s="1"/>
    </row>
    <row r="7" spans="1:13">
      <c r="A7" s="7">
        <v>1000</v>
      </c>
      <c r="B7" s="3">
        <f t="shared" ref="B7:B19" si="1">$A7/M$7*$L$23/12/5280*60</f>
        <v>5.3381423011031011</v>
      </c>
      <c r="C7" s="3">
        <f t="shared" ref="C7:C19" si="2">$A7/M$8*$L$23/12/5280*60</f>
        <v>7.6801731130495208</v>
      </c>
      <c r="D7" s="3">
        <f t="shared" ref="D7:D19" si="3">$A7/M$9*$L$23/12/5280*60</f>
        <v>9.8745082882065276</v>
      </c>
      <c r="E7" s="3">
        <f t="shared" ref="E7:E19" si="4">$A7/M$10*$L$23/12/5280*60</f>
        <v>11.953352138355269</v>
      </c>
      <c r="F7" s="3">
        <f t="shared" ref="F7:F19" si="5">$A7/M$11*$L$23/12/5280*60</f>
        <v>14.01936361905865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13.433333333333334</v>
      </c>
    </row>
    <row r="8" spans="1:13">
      <c r="A8" s="7">
        <v>1500</v>
      </c>
      <c r="B8" s="3">
        <f t="shared" si="1"/>
        <v>8.0072134516546498</v>
      </c>
      <c r="C8" s="3">
        <f t="shared" si="2"/>
        <v>11.52025966957428</v>
      </c>
      <c r="D8" s="3">
        <f t="shared" si="3"/>
        <v>14.811762432309791</v>
      </c>
      <c r="E8" s="3">
        <f t="shared" si="4"/>
        <v>17.930028207532906</v>
      </c>
      <c r="F8" s="3">
        <f t="shared" si="5"/>
        <v>21.029045428587974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9.336904761904762</v>
      </c>
    </row>
    <row r="9" spans="1:13">
      <c r="A9" s="7">
        <v>2000</v>
      </c>
      <c r="B9" s="3">
        <f t="shared" si="1"/>
        <v>10.676284602206202</v>
      </c>
      <c r="C9" s="3">
        <f t="shared" si="2"/>
        <v>15.360346226099042</v>
      </c>
      <c r="D9" s="3">
        <f t="shared" si="3"/>
        <v>19.749016576413055</v>
      </c>
      <c r="E9" s="3">
        <f t="shared" si="4"/>
        <v>23.906704276710538</v>
      </c>
      <c r="F9" s="3">
        <f t="shared" si="5"/>
        <v>28.0387272381173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7.262037037037036</v>
      </c>
    </row>
    <row r="10" spans="1:13">
      <c r="A10" s="7">
        <v>2500</v>
      </c>
      <c r="B10" s="3">
        <f t="shared" si="1"/>
        <v>13.345355752757749</v>
      </c>
      <c r="C10" s="3">
        <f t="shared" si="2"/>
        <v>19.2004327826238</v>
      </c>
      <c r="D10" s="3">
        <f t="shared" si="3"/>
        <v>24.686270720516315</v>
      </c>
      <c r="E10" s="3">
        <f t="shared" si="4"/>
        <v>29.88338034588817</v>
      </c>
      <c r="F10" s="3">
        <f t="shared" si="5"/>
        <v>35.048409047646622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5.9990740740740733</v>
      </c>
    </row>
    <row r="11" spans="1:13">
      <c r="A11" s="7">
        <v>3000</v>
      </c>
      <c r="B11" s="3">
        <f t="shared" si="1"/>
        <v>16.0144269033093</v>
      </c>
      <c r="C11" s="3">
        <f t="shared" si="2"/>
        <v>23.04051933914856</v>
      </c>
      <c r="D11" s="3">
        <f t="shared" si="3"/>
        <v>29.623524864619583</v>
      </c>
      <c r="E11" s="3">
        <f t="shared" si="4"/>
        <v>35.860056415065813</v>
      </c>
      <c r="F11" s="3">
        <f t="shared" si="5"/>
        <v>42.058090857175948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5.1149999999999993</v>
      </c>
    </row>
    <row r="12" spans="1:13">
      <c r="A12" s="7">
        <v>3500</v>
      </c>
      <c r="B12" s="3">
        <f t="shared" si="1"/>
        <v>18.683498053860852</v>
      </c>
      <c r="C12" s="3">
        <f t="shared" si="2"/>
        <v>26.88060589567332</v>
      </c>
      <c r="D12" s="3">
        <f t="shared" si="3"/>
        <v>34.560779008722847</v>
      </c>
      <c r="E12" s="3">
        <f t="shared" si="4"/>
        <v>41.836732484243448</v>
      </c>
      <c r="F12" s="3">
        <f t="shared" si="5"/>
        <v>49.067772666705274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21.352569204412404</v>
      </c>
      <c r="C13" s="3">
        <f t="shared" si="2"/>
        <v>30.720692452198083</v>
      </c>
      <c r="D13" s="3">
        <f t="shared" si="3"/>
        <v>39.49803315282611</v>
      </c>
      <c r="E13" s="3">
        <f t="shared" si="4"/>
        <v>47.813408553421077</v>
      </c>
      <c r="F13" s="3">
        <f t="shared" si="5"/>
        <v>56.0774544762346</v>
      </c>
    </row>
    <row r="14" spans="1:13">
      <c r="A14" s="7">
        <v>4500</v>
      </c>
      <c r="B14" s="3">
        <f t="shared" si="1"/>
        <v>24.021640354963949</v>
      </c>
      <c r="C14" s="3">
        <f t="shared" si="2"/>
        <v>34.560779008722839</v>
      </c>
      <c r="D14" s="3">
        <f t="shared" si="3"/>
        <v>44.435287296929367</v>
      </c>
      <c r="E14" s="3">
        <f t="shared" si="4"/>
        <v>53.790084622598719</v>
      </c>
      <c r="F14" s="3">
        <f t="shared" si="5"/>
        <v>63.087136285763926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26.690711505515498</v>
      </c>
      <c r="C15" s="3">
        <f t="shared" si="2"/>
        <v>38.400865565247599</v>
      </c>
      <c r="D15" s="3">
        <f t="shared" si="3"/>
        <v>49.372541441032631</v>
      </c>
      <c r="E15" s="3">
        <f t="shared" si="4"/>
        <v>59.766760691776341</v>
      </c>
      <c r="F15" s="3">
        <f t="shared" si="5"/>
        <v>70.096818095293244</v>
      </c>
    </row>
    <row r="16" spans="1:13">
      <c r="A16" s="7">
        <v>5500</v>
      </c>
      <c r="B16" s="3">
        <f t="shared" si="1"/>
        <v>29.359782656067054</v>
      </c>
      <c r="C16" s="3">
        <f t="shared" si="2"/>
        <v>42.240952121772352</v>
      </c>
      <c r="D16" s="3">
        <f t="shared" si="3"/>
        <v>54.309795585135902</v>
      </c>
      <c r="E16" s="3">
        <f t="shared" si="4"/>
        <v>65.743436760953983</v>
      </c>
      <c r="F16" s="3">
        <f t="shared" si="5"/>
        <v>77.106499904822584</v>
      </c>
      <c r="M16" s="13"/>
    </row>
    <row r="17" spans="1:15">
      <c r="A17" s="7">
        <v>6000</v>
      </c>
      <c r="B17" s="3">
        <f t="shared" si="1"/>
        <v>32.028853806618599</v>
      </c>
      <c r="C17" s="3">
        <f t="shared" si="2"/>
        <v>46.081038678297119</v>
      </c>
      <c r="D17" s="3">
        <f t="shared" si="3"/>
        <v>59.247049729239166</v>
      </c>
      <c r="E17" s="3">
        <f t="shared" si="4"/>
        <v>71.720112830131626</v>
      </c>
      <c r="F17" s="3">
        <f t="shared" si="5"/>
        <v>84.116181714351896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34.697924957170159</v>
      </c>
      <c r="C18" s="3">
        <f t="shared" si="2"/>
        <v>49.921125234821886</v>
      </c>
      <c r="D18" s="3">
        <f t="shared" si="3"/>
        <v>64.184303873342429</v>
      </c>
      <c r="E18" s="3">
        <f t="shared" si="4"/>
        <v>77.696788899309269</v>
      </c>
      <c r="F18" s="3">
        <f t="shared" si="5"/>
        <v>91.125863523881236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37.366996107721704</v>
      </c>
      <c r="C19" s="3">
        <f t="shared" si="2"/>
        <v>53.761211791346639</v>
      </c>
      <c r="D19" s="3">
        <f t="shared" si="3"/>
        <v>69.121558017445693</v>
      </c>
      <c r="E19" s="3">
        <f t="shared" si="4"/>
        <v>83.673464968486897</v>
      </c>
      <c r="F19" s="3">
        <f t="shared" si="5"/>
        <v>98.135545333410548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24.103937007874016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75.724751426528144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8.5890709624748887</v>
      </c>
      <c r="C26" s="3">
        <f t="shared" si="6"/>
        <v>12.357398538896678</v>
      </c>
      <c r="D26" s="3">
        <f t="shared" si="6"/>
        <v>15.888083835724302</v>
      </c>
      <c r="E26" s="3">
        <f t="shared" si="6"/>
        <v>19.23294359061363</v>
      </c>
      <c r="F26" s="3">
        <f t="shared" si="6"/>
        <v>22.557156063065367</v>
      </c>
      <c r="M26" s="4"/>
      <c r="N26" s="4"/>
      <c r="O26" s="4"/>
    </row>
    <row r="27" spans="1:15">
      <c r="A27" s="15">
        <v>1500</v>
      </c>
      <c r="B27" s="3">
        <f t="shared" si="6"/>
        <v>12.883606443712331</v>
      </c>
      <c r="C27" s="3">
        <f t="shared" si="6"/>
        <v>18.536097808345016</v>
      </c>
      <c r="D27" s="3">
        <f t="shared" si="6"/>
        <v>23.832125753586453</v>
      </c>
      <c r="E27" s="3">
        <f t="shared" si="6"/>
        <v>28.849415385920445</v>
      </c>
      <c r="F27" s="3">
        <f t="shared" si="6"/>
        <v>33.835734094598052</v>
      </c>
    </row>
    <row r="28" spans="1:15">
      <c r="A28" s="15">
        <v>2000</v>
      </c>
      <c r="B28" s="3">
        <f t="shared" si="6"/>
        <v>17.178141924949777</v>
      </c>
      <c r="C28" s="3">
        <f t="shared" si="6"/>
        <v>24.714797077793357</v>
      </c>
      <c r="D28" s="3">
        <f t="shared" si="6"/>
        <v>31.776167671448604</v>
      </c>
      <c r="E28" s="3">
        <f t="shared" si="6"/>
        <v>38.465887181227259</v>
      </c>
      <c r="F28" s="3">
        <f t="shared" si="6"/>
        <v>45.114312126130734</v>
      </c>
    </row>
    <row r="29" spans="1:15">
      <c r="A29" s="15">
        <v>2500</v>
      </c>
      <c r="B29" s="3">
        <f t="shared" si="6"/>
        <v>21.47267740618722</v>
      </c>
      <c r="C29" s="3">
        <f t="shared" si="6"/>
        <v>30.893496347241694</v>
      </c>
      <c r="D29" s="3">
        <f t="shared" si="6"/>
        <v>39.720209589310748</v>
      </c>
      <c r="E29" s="3">
        <f t="shared" si="6"/>
        <v>48.082358976534067</v>
      </c>
      <c r="F29" s="3">
        <f t="shared" si="6"/>
        <v>56.392890157663416</v>
      </c>
    </row>
    <row r="30" spans="1:15">
      <c r="A30" s="15">
        <v>3000</v>
      </c>
      <c r="B30" s="3">
        <f t="shared" si="6"/>
        <v>25.767212887424662</v>
      </c>
      <c r="C30" s="3">
        <f t="shared" si="6"/>
        <v>37.072195616690031</v>
      </c>
      <c r="D30" s="3">
        <f t="shared" si="6"/>
        <v>47.664251507172906</v>
      </c>
      <c r="E30" s="3">
        <f t="shared" si="6"/>
        <v>57.698830771840889</v>
      </c>
      <c r="F30" s="3">
        <f t="shared" si="6"/>
        <v>67.671468189196105</v>
      </c>
    </row>
    <row r="31" spans="1:15">
      <c r="A31" s="15">
        <v>3500</v>
      </c>
      <c r="B31" s="3">
        <f t="shared" si="6"/>
        <v>30.061748368662112</v>
      </c>
      <c r="C31" s="3">
        <f t="shared" si="6"/>
        <v>43.250894886138369</v>
      </c>
      <c r="D31" s="3">
        <f t="shared" si="6"/>
        <v>55.608293425035058</v>
      </c>
      <c r="E31" s="3">
        <f t="shared" si="6"/>
        <v>67.315302567147711</v>
      </c>
      <c r="F31" s="3">
        <f t="shared" si="6"/>
        <v>78.95004622072878</v>
      </c>
    </row>
    <row r="32" spans="1:15">
      <c r="A32" s="15">
        <v>4000</v>
      </c>
      <c r="B32" s="3">
        <f t="shared" si="6"/>
        <v>34.356283849899555</v>
      </c>
      <c r="C32" s="3">
        <f t="shared" si="6"/>
        <v>49.429594155586713</v>
      </c>
      <c r="D32" s="3">
        <f t="shared" si="6"/>
        <v>63.552335342897209</v>
      </c>
      <c r="E32" s="3">
        <f t="shared" si="6"/>
        <v>76.931774362454519</v>
      </c>
      <c r="F32" s="3">
        <f t="shared" si="6"/>
        <v>90.228624252261469</v>
      </c>
    </row>
    <row r="33" spans="1:6">
      <c r="A33" s="15">
        <v>4500</v>
      </c>
      <c r="B33" s="3">
        <f t="shared" si="6"/>
        <v>38.650819331136994</v>
      </c>
      <c r="C33" s="3">
        <f t="shared" si="6"/>
        <v>55.60829342503505</v>
      </c>
      <c r="D33" s="3">
        <f t="shared" si="6"/>
        <v>71.496377260759346</v>
      </c>
      <c r="E33" s="3">
        <f t="shared" si="6"/>
        <v>86.548246157761341</v>
      </c>
      <c r="F33" s="3">
        <f t="shared" si="6"/>
        <v>101.50720228379416</v>
      </c>
    </row>
    <row r="34" spans="1:6">
      <c r="A34" s="15">
        <v>5000</v>
      </c>
      <c r="B34" s="3">
        <f t="shared" si="6"/>
        <v>42.94535481237444</v>
      </c>
      <c r="C34" s="3">
        <f t="shared" si="6"/>
        <v>61.786992694483388</v>
      </c>
      <c r="D34" s="3">
        <f t="shared" si="6"/>
        <v>79.440419178621497</v>
      </c>
      <c r="E34" s="3">
        <f t="shared" si="6"/>
        <v>96.164717953068134</v>
      </c>
      <c r="F34" s="3">
        <f t="shared" si="6"/>
        <v>112.78578031532683</v>
      </c>
    </row>
    <row r="35" spans="1:6">
      <c r="A35" s="15">
        <v>5500</v>
      </c>
      <c r="B35" s="3">
        <f t="shared" si="6"/>
        <v>47.239890293611893</v>
      </c>
      <c r="C35" s="3">
        <f t="shared" si="6"/>
        <v>67.965691963931718</v>
      </c>
      <c r="D35" s="3">
        <f t="shared" si="6"/>
        <v>87.384461096483662</v>
      </c>
      <c r="E35" s="3">
        <f t="shared" si="6"/>
        <v>105.78118974837496</v>
      </c>
      <c r="F35" s="3">
        <f t="shared" si="6"/>
        <v>124.06435834685954</v>
      </c>
    </row>
    <row r="36" spans="1:6">
      <c r="A36" s="15">
        <v>6000</v>
      </c>
      <c r="B36" s="3">
        <f t="shared" si="6"/>
        <v>51.534425774849325</v>
      </c>
      <c r="C36" s="3">
        <f t="shared" si="6"/>
        <v>74.144391233380063</v>
      </c>
      <c r="D36" s="3">
        <f t="shared" si="6"/>
        <v>95.328503014345813</v>
      </c>
      <c r="E36" s="3">
        <f t="shared" si="6"/>
        <v>115.39766154368178</v>
      </c>
      <c r="F36" s="3">
        <f t="shared" si="6"/>
        <v>135.34293637839221</v>
      </c>
    </row>
    <row r="37" spans="1:6">
      <c r="A37" s="15">
        <v>6500</v>
      </c>
      <c r="B37" s="3">
        <f t="shared" si="6"/>
        <v>55.828961256086785</v>
      </c>
      <c r="C37" s="3">
        <f t="shared" si="6"/>
        <v>80.323090502828421</v>
      </c>
      <c r="D37" s="3">
        <f t="shared" si="6"/>
        <v>103.27254493220796</v>
      </c>
      <c r="E37" s="3">
        <f t="shared" si="6"/>
        <v>125.01413333898861</v>
      </c>
      <c r="F37" s="3">
        <f t="shared" si="6"/>
        <v>146.62151440992491</v>
      </c>
    </row>
    <row r="38" spans="1:6">
      <c r="A38" s="15">
        <v>7000</v>
      </c>
      <c r="B38" s="3">
        <f t="shared" si="6"/>
        <v>60.123496737324224</v>
      </c>
      <c r="C38" s="3">
        <f t="shared" si="6"/>
        <v>86.501789772276737</v>
      </c>
      <c r="D38" s="3">
        <f t="shared" si="6"/>
        <v>111.21658685007012</v>
      </c>
      <c r="E38" s="3">
        <f t="shared" si="6"/>
        <v>134.63060513429542</v>
      </c>
      <c r="F38" s="3">
        <f t="shared" si="6"/>
        <v>157.90009244145756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15</v>
      </c>
      <c r="J6" s="22" t="s">
        <v>32</v>
      </c>
      <c r="K6" s="23">
        <v>22</v>
      </c>
      <c r="L6" s="13">
        <f t="shared" ref="L6:L12" si="0">K6/I6</f>
        <v>1.4666666666666666</v>
      </c>
      <c r="M6" s="1"/>
    </row>
    <row r="7" spans="1:13">
      <c r="A7" s="7">
        <v>1000</v>
      </c>
      <c r="B7" s="3">
        <f t="shared" ref="B7:B19" si="1">$A7/M$7*$L$23/12/5280*60</f>
        <v>5.4671840266622382</v>
      </c>
      <c r="C7" s="3">
        <f t="shared" ref="C7:C19" si="2">$A7/M$8*$L$23/12/5280*60</f>
        <v>7.8658299830239304</v>
      </c>
      <c r="D7" s="3">
        <f t="shared" ref="D7:D19" si="3">$A7/M$9*$L$23/12/5280*60</f>
        <v>10.113209978173625</v>
      </c>
      <c r="E7" s="3">
        <f t="shared" ref="E7:E19" si="4">$A7/M$10*$L$23/12/5280*60</f>
        <v>12.242306815683861</v>
      </c>
      <c r="F7" s="3">
        <f t="shared" ref="F7:F19" si="5">$A7/M$11*$L$23/12/5280*60</f>
        <v>14.358261080123052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13.433333333333334</v>
      </c>
    </row>
    <row r="8" spans="1:13">
      <c r="A8" s="7">
        <v>1500</v>
      </c>
      <c r="B8" s="3">
        <f t="shared" si="1"/>
        <v>8.2007760399933574</v>
      </c>
      <c r="C8" s="3">
        <f t="shared" si="2"/>
        <v>11.798744974535895</v>
      </c>
      <c r="D8" s="3">
        <f t="shared" si="3"/>
        <v>15.169814967260441</v>
      </c>
      <c r="E8" s="3">
        <f t="shared" si="4"/>
        <v>18.363460223525799</v>
      </c>
      <c r="F8" s="3">
        <f t="shared" si="5"/>
        <v>21.537391620184579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9.336904761904762</v>
      </c>
    </row>
    <row r="9" spans="1:13">
      <c r="A9" s="7">
        <v>2000</v>
      </c>
      <c r="B9" s="3">
        <f t="shared" si="1"/>
        <v>10.934368053324476</v>
      </c>
      <c r="C9" s="3">
        <f t="shared" si="2"/>
        <v>15.731659966047861</v>
      </c>
      <c r="D9" s="3">
        <f t="shared" si="3"/>
        <v>20.22641995634725</v>
      </c>
      <c r="E9" s="3">
        <f t="shared" si="4"/>
        <v>24.484613631367722</v>
      </c>
      <c r="F9" s="3">
        <f t="shared" si="5"/>
        <v>28.716522160246104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7.262037037037036</v>
      </c>
    </row>
    <row r="10" spans="1:13">
      <c r="A10" s="7">
        <v>2500</v>
      </c>
      <c r="B10" s="3">
        <f t="shared" si="1"/>
        <v>13.667960066655592</v>
      </c>
      <c r="C10" s="3">
        <f t="shared" si="2"/>
        <v>19.664574957559825</v>
      </c>
      <c r="D10" s="3">
        <f t="shared" si="3"/>
        <v>25.283024945434061</v>
      </c>
      <c r="E10" s="3">
        <f t="shared" si="4"/>
        <v>30.60576703920966</v>
      </c>
      <c r="F10" s="3">
        <f t="shared" si="5"/>
        <v>35.895652700307622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5.9990740740740733</v>
      </c>
    </row>
    <row r="11" spans="1:13">
      <c r="A11" s="7">
        <v>3000</v>
      </c>
      <c r="B11" s="3">
        <f t="shared" si="1"/>
        <v>16.401552079986715</v>
      </c>
      <c r="C11" s="3">
        <f t="shared" si="2"/>
        <v>23.59748994907179</v>
      </c>
      <c r="D11" s="3">
        <f t="shared" si="3"/>
        <v>30.339629934520882</v>
      </c>
      <c r="E11" s="3">
        <f t="shared" si="4"/>
        <v>36.726920447051597</v>
      </c>
      <c r="F11" s="3">
        <f t="shared" si="5"/>
        <v>43.074783240369158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5.1149999999999993</v>
      </c>
    </row>
    <row r="12" spans="1:13">
      <c r="A12" s="7">
        <v>3500</v>
      </c>
      <c r="B12" s="3">
        <f t="shared" si="1"/>
        <v>19.13514409331783</v>
      </c>
      <c r="C12" s="3">
        <f t="shared" si="2"/>
        <v>27.530404940583754</v>
      </c>
      <c r="D12" s="3">
        <f t="shared" si="3"/>
        <v>35.396234923607693</v>
      </c>
      <c r="E12" s="3">
        <f t="shared" si="4"/>
        <v>42.848073854893528</v>
      </c>
      <c r="F12" s="3">
        <f t="shared" si="5"/>
        <v>50.253913780430679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21.868736106648953</v>
      </c>
      <c r="C13" s="3">
        <f t="shared" si="2"/>
        <v>31.463319932095722</v>
      </c>
      <c r="D13" s="3">
        <f t="shared" si="3"/>
        <v>40.4528399126945</v>
      </c>
      <c r="E13" s="3">
        <f t="shared" si="4"/>
        <v>48.969227262735444</v>
      </c>
      <c r="F13" s="3">
        <f t="shared" si="5"/>
        <v>57.433044320492208</v>
      </c>
    </row>
    <row r="14" spans="1:13">
      <c r="A14" s="7">
        <v>4500</v>
      </c>
      <c r="B14" s="3">
        <f t="shared" si="1"/>
        <v>24.602328119980065</v>
      </c>
      <c r="C14" s="3">
        <f t="shared" si="2"/>
        <v>35.396234923607693</v>
      </c>
      <c r="D14" s="3">
        <f t="shared" si="3"/>
        <v>45.509444901781329</v>
      </c>
      <c r="E14" s="3">
        <f t="shared" si="4"/>
        <v>55.090380670577396</v>
      </c>
      <c r="F14" s="3">
        <f t="shared" si="5"/>
        <v>64.612174860553722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27.335920133311184</v>
      </c>
      <c r="C15" s="3">
        <f t="shared" si="2"/>
        <v>39.32914991511965</v>
      </c>
      <c r="D15" s="3">
        <f t="shared" si="3"/>
        <v>50.566049890868122</v>
      </c>
      <c r="E15" s="3">
        <f t="shared" si="4"/>
        <v>61.211534078419319</v>
      </c>
      <c r="F15" s="3">
        <f t="shared" si="5"/>
        <v>71.791305400615244</v>
      </c>
    </row>
    <row r="16" spans="1:13">
      <c r="A16" s="7">
        <v>5500</v>
      </c>
      <c r="B16" s="3">
        <f t="shared" si="1"/>
        <v>30.069512146642307</v>
      </c>
      <c r="C16" s="3">
        <f t="shared" si="2"/>
        <v>43.262064906631622</v>
      </c>
      <c r="D16" s="3">
        <f t="shared" si="3"/>
        <v>55.622654879954951</v>
      </c>
      <c r="E16" s="3">
        <f t="shared" si="4"/>
        <v>67.332687486261264</v>
      </c>
      <c r="F16" s="3">
        <f t="shared" si="5"/>
        <v>78.970435940676794</v>
      </c>
      <c r="M16" s="13"/>
    </row>
    <row r="17" spans="1:15">
      <c r="A17" s="7">
        <v>6000</v>
      </c>
      <c r="B17" s="3">
        <f t="shared" si="1"/>
        <v>32.803104159973429</v>
      </c>
      <c r="C17" s="3">
        <f t="shared" si="2"/>
        <v>47.194979898143579</v>
      </c>
      <c r="D17" s="3">
        <f t="shared" si="3"/>
        <v>60.679259869041765</v>
      </c>
      <c r="E17" s="3">
        <f t="shared" si="4"/>
        <v>73.453840894103195</v>
      </c>
      <c r="F17" s="3">
        <f t="shared" si="5"/>
        <v>86.149566480738315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35.536696173304541</v>
      </c>
      <c r="C18" s="3">
        <f t="shared" si="2"/>
        <v>51.127894889655543</v>
      </c>
      <c r="D18" s="3">
        <f t="shared" si="3"/>
        <v>65.735864858128565</v>
      </c>
      <c r="E18" s="3">
        <f t="shared" si="4"/>
        <v>79.574994301945111</v>
      </c>
      <c r="F18" s="3">
        <f t="shared" si="5"/>
        <v>93.328697020799837</v>
      </c>
      <c r="H18" s="4" t="s">
        <v>19</v>
      </c>
      <c r="I18" s="4"/>
      <c r="K18" s="4"/>
      <c r="L18" s="7">
        <v>100</v>
      </c>
      <c r="M18" s="13"/>
    </row>
    <row r="19" spans="1:15">
      <c r="A19" s="7">
        <v>7000</v>
      </c>
      <c r="B19" s="3">
        <f t="shared" si="1"/>
        <v>38.270288186635661</v>
      </c>
      <c r="C19" s="3">
        <f t="shared" si="2"/>
        <v>55.060809881167508</v>
      </c>
      <c r="D19" s="3">
        <f t="shared" si="3"/>
        <v>70.792469847215386</v>
      </c>
      <c r="E19" s="3">
        <f t="shared" si="4"/>
        <v>85.696147709787056</v>
      </c>
      <c r="F19" s="3">
        <f t="shared" si="5"/>
        <v>100.50782756086136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24.686614173228346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77.555285728619836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8.7966990988995413</v>
      </c>
      <c r="C26" s="3">
        <f t="shared" si="6"/>
        <v>12.656120442685504</v>
      </c>
      <c r="D26" s="3">
        <f t="shared" si="6"/>
        <v>16.272154854881364</v>
      </c>
      <c r="E26" s="3">
        <f t="shared" si="6"/>
        <v>19.697871666435333</v>
      </c>
      <c r="F26" s="3">
        <f t="shared" si="6"/>
        <v>23.102442077917992</v>
      </c>
      <c r="M26" s="4"/>
      <c r="N26" s="4"/>
      <c r="O26" s="4"/>
    </row>
    <row r="27" spans="1:15">
      <c r="A27" s="15">
        <v>1500</v>
      </c>
      <c r="B27" s="3">
        <f t="shared" si="6"/>
        <v>13.195048648349312</v>
      </c>
      <c r="C27" s="3">
        <f t="shared" si="6"/>
        <v>18.984180664028255</v>
      </c>
      <c r="D27" s="3">
        <f t="shared" si="6"/>
        <v>24.40823228232205</v>
      </c>
      <c r="E27" s="3">
        <f t="shared" si="6"/>
        <v>29.54680749965301</v>
      </c>
      <c r="F27" s="3">
        <f t="shared" si="6"/>
        <v>34.653663116876984</v>
      </c>
    </row>
    <row r="28" spans="1:15">
      <c r="A28" s="15">
        <v>2000</v>
      </c>
      <c r="B28" s="3">
        <f t="shared" si="6"/>
        <v>17.593398197799083</v>
      </c>
      <c r="C28" s="3">
        <f t="shared" si="6"/>
        <v>25.312240885371008</v>
      </c>
      <c r="D28" s="3">
        <f t="shared" si="6"/>
        <v>32.544309709762729</v>
      </c>
      <c r="E28" s="3">
        <f t="shared" si="6"/>
        <v>39.395743332870666</v>
      </c>
      <c r="F28" s="3">
        <f t="shared" si="6"/>
        <v>46.204884155835984</v>
      </c>
    </row>
    <row r="29" spans="1:15">
      <c r="A29" s="15">
        <v>2500</v>
      </c>
      <c r="B29" s="3">
        <f t="shared" si="6"/>
        <v>21.991747747248848</v>
      </c>
      <c r="C29" s="3">
        <f t="shared" si="6"/>
        <v>31.640301106713757</v>
      </c>
      <c r="D29" s="3">
        <f t="shared" si="6"/>
        <v>40.680387137203404</v>
      </c>
      <c r="E29" s="3">
        <f t="shared" si="6"/>
        <v>49.244679166088339</v>
      </c>
      <c r="F29" s="3">
        <f t="shared" si="6"/>
        <v>57.756105194794962</v>
      </c>
    </row>
    <row r="30" spans="1:15">
      <c r="A30" s="15">
        <v>3000</v>
      </c>
      <c r="B30" s="3">
        <f t="shared" si="6"/>
        <v>26.390097296698624</v>
      </c>
      <c r="C30" s="3">
        <f t="shared" si="6"/>
        <v>37.96836132805651</v>
      </c>
      <c r="D30" s="3">
        <f t="shared" si="6"/>
        <v>48.8164645646441</v>
      </c>
      <c r="E30" s="3">
        <f t="shared" si="6"/>
        <v>59.09361499930602</v>
      </c>
      <c r="F30" s="3">
        <f t="shared" si="6"/>
        <v>69.307326233753969</v>
      </c>
    </row>
    <row r="31" spans="1:15">
      <c r="A31" s="15">
        <v>3500</v>
      </c>
      <c r="B31" s="3">
        <f t="shared" si="6"/>
        <v>30.788446846148389</v>
      </c>
      <c r="C31" s="3">
        <f t="shared" si="6"/>
        <v>44.296421549399263</v>
      </c>
      <c r="D31" s="3">
        <f t="shared" si="6"/>
        <v>56.952541992084775</v>
      </c>
      <c r="E31" s="3">
        <f t="shared" si="6"/>
        <v>68.942550832523679</v>
      </c>
      <c r="F31" s="3">
        <f t="shared" si="6"/>
        <v>80.858547272712968</v>
      </c>
    </row>
    <row r="32" spans="1:15">
      <c r="A32" s="15">
        <v>4000</v>
      </c>
      <c r="B32" s="3">
        <f t="shared" si="6"/>
        <v>35.186796395598165</v>
      </c>
      <c r="C32" s="3">
        <f t="shared" si="6"/>
        <v>50.624481770742015</v>
      </c>
      <c r="D32" s="3">
        <f t="shared" si="6"/>
        <v>65.088619419525457</v>
      </c>
      <c r="E32" s="3">
        <f t="shared" si="6"/>
        <v>78.791486665741331</v>
      </c>
      <c r="F32" s="3">
        <f t="shared" si="6"/>
        <v>92.409768311671968</v>
      </c>
    </row>
    <row r="33" spans="1:6">
      <c r="A33" s="15">
        <v>4500</v>
      </c>
      <c r="B33" s="3">
        <f t="shared" si="6"/>
        <v>39.585145945047927</v>
      </c>
      <c r="C33" s="3">
        <f t="shared" si="6"/>
        <v>56.952541992084775</v>
      </c>
      <c r="D33" s="3">
        <f t="shared" si="6"/>
        <v>73.224696846966154</v>
      </c>
      <c r="E33" s="3">
        <f t="shared" si="6"/>
        <v>88.640422498959026</v>
      </c>
      <c r="F33" s="3">
        <f t="shared" si="6"/>
        <v>103.96098935063094</v>
      </c>
    </row>
    <row r="34" spans="1:6">
      <c r="A34" s="15">
        <v>5000</v>
      </c>
      <c r="B34" s="3">
        <f t="shared" si="6"/>
        <v>43.983495494497696</v>
      </c>
      <c r="C34" s="3">
        <f t="shared" si="6"/>
        <v>63.280602213427514</v>
      </c>
      <c r="D34" s="3">
        <f t="shared" si="6"/>
        <v>81.360774274406808</v>
      </c>
      <c r="E34" s="3">
        <f t="shared" si="6"/>
        <v>98.489358332176678</v>
      </c>
      <c r="F34" s="3">
        <f t="shared" si="6"/>
        <v>115.51221038958992</v>
      </c>
    </row>
    <row r="35" spans="1:6">
      <c r="A35" s="15">
        <v>5500</v>
      </c>
      <c r="B35" s="3">
        <f t="shared" si="6"/>
        <v>48.381845043947472</v>
      </c>
      <c r="C35" s="3">
        <f t="shared" si="6"/>
        <v>69.608662434770281</v>
      </c>
      <c r="D35" s="3">
        <f t="shared" si="6"/>
        <v>89.496851701847518</v>
      </c>
      <c r="E35" s="3">
        <f t="shared" si="6"/>
        <v>108.33829416539437</v>
      </c>
      <c r="F35" s="3">
        <f t="shared" si="6"/>
        <v>127.06343142854897</v>
      </c>
    </row>
    <row r="36" spans="1:6">
      <c r="A36" s="15">
        <v>6000</v>
      </c>
      <c r="B36" s="3">
        <f t="shared" si="6"/>
        <v>52.780194593397248</v>
      </c>
      <c r="C36" s="3">
        <f t="shared" si="6"/>
        <v>75.93672265611302</v>
      </c>
      <c r="D36" s="3">
        <f t="shared" si="6"/>
        <v>97.6329291292882</v>
      </c>
      <c r="E36" s="3">
        <f t="shared" si="6"/>
        <v>118.18722999861204</v>
      </c>
      <c r="F36" s="3">
        <f t="shared" si="6"/>
        <v>138.61465246750794</v>
      </c>
    </row>
    <row r="37" spans="1:6">
      <c r="A37" s="15">
        <v>6500</v>
      </c>
      <c r="B37" s="3">
        <f t="shared" si="6"/>
        <v>57.178544142847009</v>
      </c>
      <c r="C37" s="3">
        <f t="shared" si="6"/>
        <v>82.264782877455772</v>
      </c>
      <c r="D37" s="3">
        <f t="shared" si="6"/>
        <v>105.76900655672885</v>
      </c>
      <c r="E37" s="3">
        <f t="shared" si="6"/>
        <v>128.03616583182969</v>
      </c>
      <c r="F37" s="3">
        <f t="shared" si="6"/>
        <v>150.16587350646694</v>
      </c>
    </row>
    <row r="38" spans="1:6">
      <c r="A38" s="15">
        <v>7000</v>
      </c>
      <c r="B38" s="3">
        <f t="shared" si="6"/>
        <v>61.576893692296778</v>
      </c>
      <c r="C38" s="3">
        <f t="shared" si="6"/>
        <v>88.592843098798525</v>
      </c>
      <c r="D38" s="3">
        <f t="shared" si="6"/>
        <v>113.90508398416955</v>
      </c>
      <c r="E38" s="3">
        <f t="shared" si="6"/>
        <v>137.88510166504736</v>
      </c>
      <c r="F38" s="3">
        <f t="shared" si="6"/>
        <v>161.71709454542594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2" si="0">K6/I6</f>
        <v>1.3125</v>
      </c>
      <c r="M6" s="1"/>
    </row>
    <row r="7" spans="1:13">
      <c r="A7" s="7">
        <v>1000</v>
      </c>
      <c r="B7" s="3">
        <f t="shared" ref="B7:B19" si="1">$A7/M$7*$L$23/12/5280*60</f>
        <v>5.9651621904390195</v>
      </c>
      <c r="C7" s="3">
        <f t="shared" ref="C7:C19" si="2">$A7/M$8*$L$23/12/5280*60</f>
        <v>8.5822886850585114</v>
      </c>
      <c r="D7" s="3">
        <f t="shared" ref="D7:D19" si="3">$A7/M$9*$L$23/12/5280*60</f>
        <v>11.034371166503801</v>
      </c>
      <c r="E7" s="3">
        <f t="shared" ref="E7:E19" si="4">$A7/M$10*$L$23/12/5280*60</f>
        <v>13.357396675241441</v>
      </c>
      <c r="F7" s="3">
        <f t="shared" ref="F7:F19" si="5">$A7/M$11*$L$23/12/5280*60</f>
        <v>15.666082520344897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12.021306818181818</v>
      </c>
    </row>
    <row r="8" spans="1:13">
      <c r="A8" s="7">
        <v>1500</v>
      </c>
      <c r="B8" s="3">
        <f t="shared" si="1"/>
        <v>8.9477432856585306</v>
      </c>
      <c r="C8" s="3">
        <f t="shared" si="2"/>
        <v>12.873433027587765</v>
      </c>
      <c r="D8" s="3">
        <f t="shared" si="3"/>
        <v>16.551556749755701</v>
      </c>
      <c r="E8" s="3">
        <f t="shared" si="4"/>
        <v>20.036095012862159</v>
      </c>
      <c r="F8" s="3">
        <f t="shared" si="5"/>
        <v>23.499123780517348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8.35546875</v>
      </c>
    </row>
    <row r="9" spans="1:13">
      <c r="A9" s="7">
        <v>2000</v>
      </c>
      <c r="B9" s="3">
        <f t="shared" si="1"/>
        <v>11.930324380878039</v>
      </c>
      <c r="C9" s="3">
        <f t="shared" si="2"/>
        <v>17.164577370117023</v>
      </c>
      <c r="D9" s="3">
        <f t="shared" si="3"/>
        <v>22.068742333007602</v>
      </c>
      <c r="E9" s="3">
        <f t="shared" si="4"/>
        <v>26.714793350482882</v>
      </c>
      <c r="F9" s="3">
        <f t="shared" si="5"/>
        <v>31.332165040689794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6.4986979166666661</v>
      </c>
    </row>
    <row r="10" spans="1:13">
      <c r="A10" s="7">
        <v>2500</v>
      </c>
      <c r="B10" s="3">
        <f t="shared" si="1"/>
        <v>14.912905476097551</v>
      </c>
      <c r="C10" s="3">
        <f t="shared" si="2"/>
        <v>21.455721712646277</v>
      </c>
      <c r="D10" s="3">
        <f t="shared" si="3"/>
        <v>27.585927916259504</v>
      </c>
      <c r="E10" s="3">
        <f t="shared" si="4"/>
        <v>33.393491688103595</v>
      </c>
      <c r="F10" s="3">
        <f t="shared" si="5"/>
        <v>39.165206300862259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5.3684895833333339</v>
      </c>
    </row>
    <row r="11" spans="1:13">
      <c r="A11" s="7">
        <v>3000</v>
      </c>
      <c r="B11" s="3">
        <f t="shared" si="1"/>
        <v>17.895486571317061</v>
      </c>
      <c r="C11" s="3">
        <f t="shared" si="2"/>
        <v>25.746866055175531</v>
      </c>
      <c r="D11" s="3">
        <f t="shared" si="3"/>
        <v>33.103113499511402</v>
      </c>
      <c r="E11" s="3">
        <f t="shared" si="4"/>
        <v>40.072190025724318</v>
      </c>
      <c r="F11" s="3">
        <f t="shared" si="5"/>
        <v>46.998247561034695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4.5773437500000007</v>
      </c>
    </row>
    <row r="12" spans="1:13">
      <c r="A12" s="7">
        <v>3500</v>
      </c>
      <c r="B12" s="3">
        <f t="shared" si="1"/>
        <v>20.878067666536573</v>
      </c>
      <c r="C12" s="3">
        <f t="shared" si="2"/>
        <v>30.038010397704792</v>
      </c>
      <c r="D12" s="3">
        <f t="shared" si="3"/>
        <v>38.62029908276331</v>
      </c>
      <c r="E12" s="3">
        <f t="shared" si="4"/>
        <v>46.750888363345034</v>
      </c>
      <c r="F12" s="3">
        <f t="shared" si="5"/>
        <v>54.831288821207146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23.860648761756078</v>
      </c>
      <c r="C13" s="3">
        <f t="shared" si="2"/>
        <v>34.329154740234046</v>
      </c>
      <c r="D13" s="3">
        <f t="shared" si="3"/>
        <v>44.137484666015204</v>
      </c>
      <c r="E13" s="3">
        <f t="shared" si="4"/>
        <v>53.429586700965764</v>
      </c>
      <c r="F13" s="3">
        <f t="shared" si="5"/>
        <v>62.664330081379589</v>
      </c>
    </row>
    <row r="14" spans="1:13">
      <c r="A14" s="7">
        <v>4500</v>
      </c>
      <c r="B14" s="3">
        <f t="shared" si="1"/>
        <v>26.84322985697559</v>
      </c>
      <c r="C14" s="3">
        <f t="shared" si="2"/>
        <v>38.620299082763303</v>
      </c>
      <c r="D14" s="3">
        <f t="shared" si="3"/>
        <v>49.654670249267099</v>
      </c>
      <c r="E14" s="3">
        <f t="shared" si="4"/>
        <v>60.10828503858648</v>
      </c>
      <c r="F14" s="3">
        <f t="shared" si="5"/>
        <v>70.497371341552054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29.825810952195102</v>
      </c>
      <c r="C15" s="3">
        <f t="shared" si="2"/>
        <v>42.911443425292553</v>
      </c>
      <c r="D15" s="3">
        <f t="shared" si="3"/>
        <v>55.171855832519007</v>
      </c>
      <c r="E15" s="3">
        <f t="shared" si="4"/>
        <v>66.786983376207189</v>
      </c>
      <c r="F15" s="3">
        <f t="shared" si="5"/>
        <v>78.330412601724518</v>
      </c>
    </row>
    <row r="16" spans="1:13">
      <c r="A16" s="7">
        <v>5500</v>
      </c>
      <c r="B16" s="3">
        <f t="shared" si="1"/>
        <v>32.808392047414614</v>
      </c>
      <c r="C16" s="3">
        <f t="shared" si="2"/>
        <v>47.202587767821818</v>
      </c>
      <c r="D16" s="3">
        <f t="shared" si="3"/>
        <v>60.689041415770902</v>
      </c>
      <c r="E16" s="3">
        <f t="shared" si="4"/>
        <v>73.465681713827919</v>
      </c>
      <c r="F16" s="3">
        <f t="shared" si="5"/>
        <v>86.16345386189694</v>
      </c>
      <c r="M16" s="13"/>
    </row>
    <row r="17" spans="1:15">
      <c r="A17" s="7">
        <v>6000</v>
      </c>
      <c r="B17" s="3">
        <f t="shared" si="1"/>
        <v>35.790973142634122</v>
      </c>
      <c r="C17" s="3">
        <f t="shared" si="2"/>
        <v>51.493732110351061</v>
      </c>
      <c r="D17" s="3">
        <f t="shared" si="3"/>
        <v>66.206226999022803</v>
      </c>
      <c r="E17" s="3">
        <f t="shared" si="4"/>
        <v>80.144380051448636</v>
      </c>
      <c r="F17" s="3">
        <f t="shared" si="5"/>
        <v>93.996495122069391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38.773554237853624</v>
      </c>
      <c r="C18" s="3">
        <f t="shared" si="2"/>
        <v>55.784876452880326</v>
      </c>
      <c r="D18" s="3">
        <f t="shared" si="3"/>
        <v>71.723412582274705</v>
      </c>
      <c r="E18" s="3">
        <f t="shared" si="4"/>
        <v>86.823078389069366</v>
      </c>
      <c r="F18" s="3">
        <f t="shared" si="5"/>
        <v>101.82953638224183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41.756135333073146</v>
      </c>
      <c r="C19" s="3">
        <f t="shared" si="2"/>
        <v>60.076020795409583</v>
      </c>
      <c r="D19" s="3">
        <f t="shared" si="3"/>
        <v>77.24059816552662</v>
      </c>
      <c r="E19" s="3">
        <f t="shared" si="4"/>
        <v>93.501776726690068</v>
      </c>
      <c r="F19" s="3">
        <f t="shared" si="5"/>
        <v>109.66257764241429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24.103937007874016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75.724751426528144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9.5979459644163825</v>
      </c>
      <c r="C26" s="3">
        <f t="shared" si="6"/>
        <v>13.808902494259145</v>
      </c>
      <c r="D26" s="3">
        <f t="shared" si="6"/>
        <v>17.754303206904616</v>
      </c>
      <c r="E26" s="3">
        <f t="shared" si="6"/>
        <v>21.492051250463479</v>
      </c>
      <c r="F26" s="3">
        <f t="shared" si="6"/>
        <v>25.206726775234941</v>
      </c>
      <c r="M26" s="4"/>
      <c r="N26" s="4"/>
      <c r="O26" s="4"/>
    </row>
    <row r="27" spans="1:15">
      <c r="A27" s="15">
        <v>1500</v>
      </c>
      <c r="B27" s="3">
        <f t="shared" si="6"/>
        <v>14.396918946624575</v>
      </c>
      <c r="C27" s="3">
        <f t="shared" si="6"/>
        <v>20.713353741388715</v>
      </c>
      <c r="D27" s="3">
        <f t="shared" si="6"/>
        <v>26.631454810356921</v>
      </c>
      <c r="E27" s="3">
        <f t="shared" si="6"/>
        <v>32.238076875695214</v>
      </c>
      <c r="F27" s="3">
        <f t="shared" si="6"/>
        <v>37.810090162852411</v>
      </c>
    </row>
    <row r="28" spans="1:15">
      <c r="A28" s="15">
        <v>2000</v>
      </c>
      <c r="B28" s="3">
        <f t="shared" si="6"/>
        <v>19.195891928832765</v>
      </c>
      <c r="C28" s="3">
        <f t="shared" si="6"/>
        <v>27.617804988518291</v>
      </c>
      <c r="D28" s="3">
        <f t="shared" si="6"/>
        <v>35.508606413809233</v>
      </c>
      <c r="E28" s="3">
        <f t="shared" si="6"/>
        <v>42.984102500926959</v>
      </c>
      <c r="F28" s="3">
        <f t="shared" si="6"/>
        <v>50.413453550469882</v>
      </c>
    </row>
    <row r="29" spans="1:15">
      <c r="A29" s="15">
        <v>2500</v>
      </c>
      <c r="B29" s="3">
        <f t="shared" si="6"/>
        <v>23.99486491104096</v>
      </c>
      <c r="C29" s="3">
        <f t="shared" si="6"/>
        <v>34.522256235647859</v>
      </c>
      <c r="D29" s="3">
        <f t="shared" si="6"/>
        <v>44.385758017261544</v>
      </c>
      <c r="E29" s="3">
        <f t="shared" si="6"/>
        <v>53.730128126158682</v>
      </c>
      <c r="F29" s="3">
        <f t="shared" si="6"/>
        <v>63.016816938087374</v>
      </c>
    </row>
    <row r="30" spans="1:15">
      <c r="A30" s="15">
        <v>3000</v>
      </c>
      <c r="B30" s="3">
        <f t="shared" si="6"/>
        <v>28.793837893249151</v>
      </c>
      <c r="C30" s="3">
        <f t="shared" si="6"/>
        <v>41.426707482777431</v>
      </c>
      <c r="D30" s="3">
        <f t="shared" si="6"/>
        <v>53.262909620713842</v>
      </c>
      <c r="E30" s="3">
        <f t="shared" si="6"/>
        <v>64.476153751390427</v>
      </c>
      <c r="F30" s="3">
        <f t="shared" si="6"/>
        <v>75.620180325704823</v>
      </c>
    </row>
    <row r="31" spans="1:15">
      <c r="A31" s="15">
        <v>3500</v>
      </c>
      <c r="B31" s="3">
        <f t="shared" si="6"/>
        <v>33.592810875457346</v>
      </c>
      <c r="C31" s="3">
        <f t="shared" si="6"/>
        <v>48.33115872990701</v>
      </c>
      <c r="D31" s="3">
        <f t="shared" si="6"/>
        <v>62.140061224166168</v>
      </c>
      <c r="E31" s="3">
        <f t="shared" si="6"/>
        <v>75.222179376622165</v>
      </c>
      <c r="F31" s="3">
        <f t="shared" si="6"/>
        <v>88.2235437133223</v>
      </c>
    </row>
    <row r="32" spans="1:15">
      <c r="A32" s="15">
        <v>4000</v>
      </c>
      <c r="B32" s="3">
        <f t="shared" si="6"/>
        <v>38.39178385766553</v>
      </c>
      <c r="C32" s="3">
        <f t="shared" si="6"/>
        <v>55.235609977036582</v>
      </c>
      <c r="D32" s="3">
        <f t="shared" si="6"/>
        <v>71.017212827618465</v>
      </c>
      <c r="E32" s="3">
        <f t="shared" si="6"/>
        <v>85.968205001853917</v>
      </c>
      <c r="F32" s="3">
        <f t="shared" si="6"/>
        <v>100.82690710093976</v>
      </c>
    </row>
    <row r="33" spans="1:6">
      <c r="A33" s="15">
        <v>4500</v>
      </c>
      <c r="B33" s="3">
        <f t="shared" si="6"/>
        <v>43.190756839873721</v>
      </c>
      <c r="C33" s="3">
        <f t="shared" si="6"/>
        <v>62.140061224166153</v>
      </c>
      <c r="D33" s="3">
        <f t="shared" si="6"/>
        <v>79.894364431070755</v>
      </c>
      <c r="E33" s="3">
        <f t="shared" si="6"/>
        <v>96.714230627085641</v>
      </c>
      <c r="F33" s="3">
        <f t="shared" si="6"/>
        <v>113.43027048855726</v>
      </c>
    </row>
    <row r="34" spans="1:6">
      <c r="A34" s="15">
        <v>5000</v>
      </c>
      <c r="B34" s="3">
        <f t="shared" si="6"/>
        <v>47.98972982208192</v>
      </c>
      <c r="C34" s="3">
        <f t="shared" si="6"/>
        <v>69.044512471295718</v>
      </c>
      <c r="D34" s="3">
        <f t="shared" si="6"/>
        <v>88.771516034523088</v>
      </c>
      <c r="E34" s="3">
        <f t="shared" si="6"/>
        <v>107.46025625231736</v>
      </c>
      <c r="F34" s="3">
        <f t="shared" si="6"/>
        <v>126.03363387617475</v>
      </c>
    </row>
    <row r="35" spans="1:6">
      <c r="A35" s="15">
        <v>5500</v>
      </c>
      <c r="B35" s="3">
        <f t="shared" si="6"/>
        <v>52.788702804290111</v>
      </c>
      <c r="C35" s="3">
        <f t="shared" si="6"/>
        <v>75.948963718425304</v>
      </c>
      <c r="D35" s="3">
        <f t="shared" si="6"/>
        <v>97.648667637975379</v>
      </c>
      <c r="E35" s="3">
        <f t="shared" si="6"/>
        <v>118.20628187754912</v>
      </c>
      <c r="F35" s="3">
        <f t="shared" si="6"/>
        <v>138.63699726379218</v>
      </c>
    </row>
    <row r="36" spans="1:6">
      <c r="A36" s="15">
        <v>6000</v>
      </c>
      <c r="B36" s="3">
        <f t="shared" si="6"/>
        <v>57.587675786498302</v>
      </c>
      <c r="C36" s="3">
        <f t="shared" si="6"/>
        <v>82.853414965554862</v>
      </c>
      <c r="D36" s="3">
        <f t="shared" si="6"/>
        <v>106.52581924142768</v>
      </c>
      <c r="E36" s="3">
        <f t="shared" si="6"/>
        <v>128.95230750278085</v>
      </c>
      <c r="F36" s="3">
        <f t="shared" si="6"/>
        <v>151.24036065140965</v>
      </c>
    </row>
    <row r="37" spans="1:6">
      <c r="A37" s="15">
        <v>6500</v>
      </c>
      <c r="B37" s="3">
        <f t="shared" si="6"/>
        <v>62.386648768706479</v>
      </c>
      <c r="C37" s="3">
        <f t="shared" si="6"/>
        <v>89.757866212684448</v>
      </c>
      <c r="D37" s="3">
        <f t="shared" si="6"/>
        <v>115.40297084488</v>
      </c>
      <c r="E37" s="3">
        <f t="shared" si="6"/>
        <v>139.69833312801262</v>
      </c>
      <c r="F37" s="3">
        <f t="shared" si="6"/>
        <v>163.84372403902711</v>
      </c>
    </row>
    <row r="38" spans="1:6">
      <c r="A38" s="15">
        <v>7000</v>
      </c>
      <c r="B38" s="3">
        <f t="shared" si="6"/>
        <v>67.185621750914692</v>
      </c>
      <c r="C38" s="3">
        <f t="shared" si="6"/>
        <v>96.66231745981402</v>
      </c>
      <c r="D38" s="3">
        <f t="shared" si="6"/>
        <v>124.28012244833234</v>
      </c>
      <c r="E38" s="3">
        <f t="shared" si="6"/>
        <v>150.44435875324433</v>
      </c>
      <c r="F38" s="3">
        <f t="shared" si="6"/>
        <v>176.4470874266446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15</v>
      </c>
      <c r="J6" s="22" t="s">
        <v>32</v>
      </c>
      <c r="K6" s="23">
        <v>22</v>
      </c>
      <c r="L6" s="13">
        <f t="shared" ref="L6:L12" si="0">K6/I6</f>
        <v>1.4666666666666666</v>
      </c>
      <c r="M6" s="1"/>
    </row>
    <row r="7" spans="1:13">
      <c r="A7" s="7">
        <v>1000</v>
      </c>
      <c r="B7" s="3">
        <f t="shared" ref="B7:B19" si="1">$A7/M$7*$L$23/12/5280*60</f>
        <v>5.4950849402966453</v>
      </c>
      <c r="C7" s="3">
        <f t="shared" ref="C7:C19" si="2">$A7/M$8*$L$23/12/5280*60</f>
        <v>7.9059720089643442</v>
      </c>
      <c r="D7" s="3">
        <f t="shared" ref="D7:D19" si="3">$A7/M$9*$L$23/12/5280*60</f>
        <v>10.164821154382729</v>
      </c>
      <c r="E7" s="3">
        <f t="shared" ref="E7:E19" si="4">$A7/M$10*$L$23/12/5280*60</f>
        <v>12.304783502673828</v>
      </c>
      <c r="F7" s="3">
        <f t="shared" ref="F7:F19" si="5">$A7/M$11*$L$23/12/5280*60</f>
        <v>14.431536206839679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13.433333333333334</v>
      </c>
    </row>
    <row r="8" spans="1:13">
      <c r="A8" s="7">
        <v>1500</v>
      </c>
      <c r="B8" s="3">
        <f t="shared" si="1"/>
        <v>8.2426274104449693</v>
      </c>
      <c r="C8" s="3">
        <f t="shared" si="2"/>
        <v>11.858958013446516</v>
      </c>
      <c r="D8" s="3">
        <f t="shared" si="3"/>
        <v>15.247231731574097</v>
      </c>
      <c r="E8" s="3">
        <f t="shared" si="4"/>
        <v>18.457175254010746</v>
      </c>
      <c r="F8" s="3">
        <f t="shared" si="5"/>
        <v>21.647304310259518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9.336904761904762</v>
      </c>
    </row>
    <row r="9" spans="1:13">
      <c r="A9" s="7">
        <v>2000</v>
      </c>
      <c r="B9" s="3">
        <f t="shared" si="1"/>
        <v>10.990169880593291</v>
      </c>
      <c r="C9" s="3">
        <f t="shared" si="2"/>
        <v>15.811944017928688</v>
      </c>
      <c r="D9" s="3">
        <f t="shared" si="3"/>
        <v>20.329642308765457</v>
      </c>
      <c r="E9" s="3">
        <f t="shared" si="4"/>
        <v>24.609567005347657</v>
      </c>
      <c r="F9" s="3">
        <f t="shared" si="5"/>
        <v>28.863072413679358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7.262037037037036</v>
      </c>
    </row>
    <row r="10" spans="1:13">
      <c r="A10" s="7">
        <v>2500</v>
      </c>
      <c r="B10" s="3">
        <f t="shared" si="1"/>
        <v>13.737712350741615</v>
      </c>
      <c r="C10" s="3">
        <f t="shared" si="2"/>
        <v>19.764930022410859</v>
      </c>
      <c r="D10" s="3">
        <f t="shared" si="3"/>
        <v>25.412052885956825</v>
      </c>
      <c r="E10" s="3">
        <f t="shared" si="4"/>
        <v>30.761958756684578</v>
      </c>
      <c r="F10" s="3">
        <f t="shared" si="5"/>
        <v>36.078840517099195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5.9990740740740733</v>
      </c>
    </row>
    <row r="11" spans="1:13">
      <c r="A11" s="7">
        <v>3000</v>
      </c>
      <c r="B11" s="3">
        <f t="shared" si="1"/>
        <v>16.485254820889939</v>
      </c>
      <c r="C11" s="3">
        <f t="shared" si="2"/>
        <v>23.717916026893032</v>
      </c>
      <c r="D11" s="3">
        <f t="shared" si="3"/>
        <v>30.494463463148193</v>
      </c>
      <c r="E11" s="3">
        <f t="shared" si="4"/>
        <v>36.914350508021492</v>
      </c>
      <c r="F11" s="3">
        <f t="shared" si="5"/>
        <v>43.294608620519035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5.1149999999999993</v>
      </c>
    </row>
    <row r="12" spans="1:13">
      <c r="A12" s="7">
        <v>3500</v>
      </c>
      <c r="B12" s="3">
        <f t="shared" si="1"/>
        <v>19.23279729103826</v>
      </c>
      <c r="C12" s="3">
        <f t="shared" si="2"/>
        <v>27.670902031375203</v>
      </c>
      <c r="D12" s="3">
        <f t="shared" si="3"/>
        <v>35.576874040339554</v>
      </c>
      <c r="E12" s="3">
        <f t="shared" si="4"/>
        <v>43.066742259358413</v>
      </c>
      <c r="F12" s="3">
        <f t="shared" si="5"/>
        <v>50.510376723938869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21.980339761186581</v>
      </c>
      <c r="C13" s="3">
        <f t="shared" si="2"/>
        <v>31.623888035857377</v>
      </c>
      <c r="D13" s="3">
        <f t="shared" si="3"/>
        <v>40.659284617530915</v>
      </c>
      <c r="E13" s="3">
        <f t="shared" si="4"/>
        <v>49.219134010695313</v>
      </c>
      <c r="F13" s="3">
        <f t="shared" si="5"/>
        <v>57.726144827358716</v>
      </c>
    </row>
    <row r="14" spans="1:13">
      <c r="A14" s="7">
        <v>4500</v>
      </c>
      <c r="B14" s="3">
        <f t="shared" si="1"/>
        <v>24.727882231334906</v>
      </c>
      <c r="C14" s="3">
        <f t="shared" si="2"/>
        <v>35.576874040339547</v>
      </c>
      <c r="D14" s="3">
        <f t="shared" si="3"/>
        <v>45.741695194722297</v>
      </c>
      <c r="E14" s="3">
        <f t="shared" si="4"/>
        <v>55.371525762032235</v>
      </c>
      <c r="F14" s="3">
        <f t="shared" si="5"/>
        <v>64.941912930778557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27.475424701483231</v>
      </c>
      <c r="C15" s="3">
        <f t="shared" si="2"/>
        <v>39.529860044821717</v>
      </c>
      <c r="D15" s="3">
        <f t="shared" si="3"/>
        <v>50.824105771913651</v>
      </c>
      <c r="E15" s="3">
        <f t="shared" si="4"/>
        <v>61.523917513369156</v>
      </c>
      <c r="F15" s="3">
        <f t="shared" si="5"/>
        <v>72.15768103419839</v>
      </c>
    </row>
    <row r="16" spans="1:13">
      <c r="A16" s="7">
        <v>5500</v>
      </c>
      <c r="B16" s="3">
        <f t="shared" si="1"/>
        <v>30.222967171631552</v>
      </c>
      <c r="C16" s="3">
        <f t="shared" si="2"/>
        <v>43.482846049303895</v>
      </c>
      <c r="D16" s="3">
        <f t="shared" si="3"/>
        <v>55.906516349105019</v>
      </c>
      <c r="E16" s="3">
        <f t="shared" si="4"/>
        <v>67.676309264706063</v>
      </c>
      <c r="F16" s="3">
        <f t="shared" si="5"/>
        <v>79.373449137618238</v>
      </c>
      <c r="M16" s="13"/>
    </row>
    <row r="17" spans="1:15">
      <c r="A17" s="7">
        <v>6000</v>
      </c>
      <c r="B17" s="3">
        <f t="shared" si="1"/>
        <v>32.970509641779877</v>
      </c>
      <c r="C17" s="3">
        <f t="shared" si="2"/>
        <v>47.435832053786065</v>
      </c>
      <c r="D17" s="3">
        <f t="shared" si="3"/>
        <v>60.988926926296386</v>
      </c>
      <c r="E17" s="3">
        <f t="shared" si="4"/>
        <v>73.828701016042984</v>
      </c>
      <c r="F17" s="3">
        <f t="shared" si="5"/>
        <v>86.589217241038071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35.718052111928195</v>
      </c>
      <c r="C18" s="3">
        <f t="shared" si="2"/>
        <v>51.388818058268242</v>
      </c>
      <c r="D18" s="3">
        <f t="shared" si="3"/>
        <v>66.071337503487754</v>
      </c>
      <c r="E18" s="3">
        <f t="shared" si="4"/>
        <v>79.981092767379906</v>
      </c>
      <c r="F18" s="3">
        <f t="shared" si="5"/>
        <v>93.804985344457918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38.46559458207652</v>
      </c>
      <c r="C19" s="3">
        <f t="shared" si="2"/>
        <v>55.341804062750406</v>
      </c>
      <c r="D19" s="3">
        <f t="shared" si="3"/>
        <v>71.153748080679108</v>
      </c>
      <c r="E19" s="3">
        <f t="shared" si="4"/>
        <v>86.133484518716827</v>
      </c>
      <c r="F19" s="3">
        <f t="shared" si="5"/>
        <v>101.02075344787774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8.8415916689373031</v>
      </c>
      <c r="C26" s="3">
        <f t="shared" si="6"/>
        <v>12.720708962423629</v>
      </c>
      <c r="D26" s="3">
        <f t="shared" si="6"/>
        <v>16.355197237401811</v>
      </c>
      <c r="E26" s="3">
        <f t="shared" si="6"/>
        <v>19.79839665580219</v>
      </c>
      <c r="F26" s="3">
        <f t="shared" si="6"/>
        <v>23.220341756805045</v>
      </c>
      <c r="M26" s="4"/>
      <c r="N26" s="4"/>
      <c r="O26" s="4"/>
    </row>
    <row r="27" spans="1:15">
      <c r="A27" s="15">
        <v>1500</v>
      </c>
      <c r="B27" s="3">
        <f t="shared" si="6"/>
        <v>13.262387503405956</v>
      </c>
      <c r="C27" s="3">
        <f t="shared" si="6"/>
        <v>19.081063443635443</v>
      </c>
      <c r="D27" s="3">
        <f t="shared" si="6"/>
        <v>24.53279585610272</v>
      </c>
      <c r="E27" s="3">
        <f t="shared" si="6"/>
        <v>29.69759498370329</v>
      </c>
      <c r="F27" s="3">
        <f t="shared" si="6"/>
        <v>34.830512635207562</v>
      </c>
    </row>
    <row r="28" spans="1:15">
      <c r="A28" s="15">
        <v>2000</v>
      </c>
      <c r="B28" s="3">
        <f t="shared" si="6"/>
        <v>17.683183337874606</v>
      </c>
      <c r="C28" s="3">
        <f t="shared" si="6"/>
        <v>25.441417924847258</v>
      </c>
      <c r="D28" s="3">
        <f t="shared" si="6"/>
        <v>32.710394474803621</v>
      </c>
      <c r="E28" s="3">
        <f t="shared" si="6"/>
        <v>39.59679331160438</v>
      </c>
      <c r="F28" s="3">
        <f t="shared" si="6"/>
        <v>46.44068351361009</v>
      </c>
    </row>
    <row r="29" spans="1:15">
      <c r="A29" s="15">
        <v>2500</v>
      </c>
      <c r="B29" s="3">
        <f t="shared" si="6"/>
        <v>22.103979172343259</v>
      </c>
      <c r="C29" s="3">
        <f t="shared" si="6"/>
        <v>31.801772406059072</v>
      </c>
      <c r="D29" s="3">
        <f t="shared" si="6"/>
        <v>40.887993093504534</v>
      </c>
      <c r="E29" s="3">
        <f t="shared" si="6"/>
        <v>49.495991639505483</v>
      </c>
      <c r="F29" s="3">
        <f t="shared" si="6"/>
        <v>58.050854392012603</v>
      </c>
    </row>
    <row r="30" spans="1:15">
      <c r="A30" s="15">
        <v>3000</v>
      </c>
      <c r="B30" s="3">
        <f t="shared" si="6"/>
        <v>26.524775006811911</v>
      </c>
      <c r="C30" s="3">
        <f t="shared" si="6"/>
        <v>38.162126887270887</v>
      </c>
      <c r="D30" s="3">
        <f t="shared" si="6"/>
        <v>49.065591712205439</v>
      </c>
      <c r="E30" s="3">
        <f t="shared" si="6"/>
        <v>59.39518996740658</v>
      </c>
      <c r="F30" s="3">
        <f t="shared" si="6"/>
        <v>69.661025270415124</v>
      </c>
    </row>
    <row r="31" spans="1:15">
      <c r="A31" s="15">
        <v>3500</v>
      </c>
      <c r="B31" s="3">
        <f t="shared" si="6"/>
        <v>30.94557084128056</v>
      </c>
      <c r="C31" s="3">
        <f t="shared" si="6"/>
        <v>44.522481368482701</v>
      </c>
      <c r="D31" s="3">
        <f t="shared" si="6"/>
        <v>57.243190330906344</v>
      </c>
      <c r="E31" s="3">
        <f t="shared" si="6"/>
        <v>69.294388295307684</v>
      </c>
      <c r="F31" s="3">
        <f t="shared" si="6"/>
        <v>81.271196148817637</v>
      </c>
    </row>
    <row r="32" spans="1:15">
      <c r="A32" s="15">
        <v>4000</v>
      </c>
      <c r="B32" s="3">
        <f t="shared" si="6"/>
        <v>35.366366675749212</v>
      </c>
      <c r="C32" s="3">
        <f t="shared" si="6"/>
        <v>50.882835849694516</v>
      </c>
      <c r="D32" s="3">
        <f t="shared" si="6"/>
        <v>65.420788949607243</v>
      </c>
      <c r="E32" s="3">
        <f t="shared" si="6"/>
        <v>79.193586623208759</v>
      </c>
      <c r="F32" s="3">
        <f t="shared" si="6"/>
        <v>92.881367027220179</v>
      </c>
    </row>
    <row r="33" spans="1:6">
      <c r="A33" s="15">
        <v>4500</v>
      </c>
      <c r="B33" s="3">
        <f t="shared" si="6"/>
        <v>39.787162510217861</v>
      </c>
      <c r="C33" s="3">
        <f t="shared" si="6"/>
        <v>57.24319033090633</v>
      </c>
      <c r="D33" s="3">
        <f t="shared" si="6"/>
        <v>73.598387568308169</v>
      </c>
      <c r="E33" s="3">
        <f t="shared" si="6"/>
        <v>89.092784951109863</v>
      </c>
      <c r="F33" s="3">
        <f t="shared" si="6"/>
        <v>104.49153790562269</v>
      </c>
    </row>
    <row r="34" spans="1:6">
      <c r="A34" s="15">
        <v>5000</v>
      </c>
      <c r="B34" s="3">
        <f t="shared" si="6"/>
        <v>44.207958344686517</v>
      </c>
      <c r="C34" s="3">
        <f t="shared" si="6"/>
        <v>63.603544812118145</v>
      </c>
      <c r="D34" s="3">
        <f t="shared" si="6"/>
        <v>81.775986187009067</v>
      </c>
      <c r="E34" s="3">
        <f t="shared" si="6"/>
        <v>98.991983279010967</v>
      </c>
      <c r="F34" s="3">
        <f t="shared" si="6"/>
        <v>116.10170878402521</v>
      </c>
    </row>
    <row r="35" spans="1:6">
      <c r="A35" s="15">
        <v>5500</v>
      </c>
      <c r="B35" s="3">
        <f t="shared" si="6"/>
        <v>48.628754179155166</v>
      </c>
      <c r="C35" s="3">
        <f t="shared" si="6"/>
        <v>69.963899293329959</v>
      </c>
      <c r="D35" s="3">
        <f t="shared" si="6"/>
        <v>89.95358480570998</v>
      </c>
      <c r="E35" s="3">
        <f t="shared" si="6"/>
        <v>108.89118160691206</v>
      </c>
      <c r="F35" s="3">
        <f t="shared" si="6"/>
        <v>127.71187966242775</v>
      </c>
    </row>
    <row r="36" spans="1:6">
      <c r="A36" s="15">
        <v>6000</v>
      </c>
      <c r="B36" s="3">
        <f t="shared" si="6"/>
        <v>53.049550013623822</v>
      </c>
      <c r="C36" s="3">
        <f t="shared" si="6"/>
        <v>76.324253774541774</v>
      </c>
      <c r="D36" s="3">
        <f t="shared" si="6"/>
        <v>98.131183424410878</v>
      </c>
      <c r="E36" s="3">
        <f t="shared" si="6"/>
        <v>118.79037993481316</v>
      </c>
      <c r="F36" s="3">
        <f t="shared" si="6"/>
        <v>139.32205054083025</v>
      </c>
    </row>
    <row r="37" spans="1:6">
      <c r="A37" s="15">
        <v>6500</v>
      </c>
      <c r="B37" s="3">
        <f t="shared" si="6"/>
        <v>57.470345848092464</v>
      </c>
      <c r="C37" s="3">
        <f t="shared" si="6"/>
        <v>82.684608255753602</v>
      </c>
      <c r="D37" s="3">
        <f t="shared" si="6"/>
        <v>106.30878204311179</v>
      </c>
      <c r="E37" s="3">
        <f t="shared" si="6"/>
        <v>128.68957826271426</v>
      </c>
      <c r="F37" s="3">
        <f t="shared" si="6"/>
        <v>150.9322214192328</v>
      </c>
    </row>
    <row r="38" spans="1:6">
      <c r="A38" s="15">
        <v>7000</v>
      </c>
      <c r="B38" s="3">
        <f t="shared" si="6"/>
        <v>61.89114168256112</v>
      </c>
      <c r="C38" s="3">
        <f t="shared" si="6"/>
        <v>89.044962736965402</v>
      </c>
      <c r="D38" s="3">
        <f t="shared" si="6"/>
        <v>114.48638066181269</v>
      </c>
      <c r="E38" s="3">
        <f t="shared" si="6"/>
        <v>138.58877659061537</v>
      </c>
      <c r="F38" s="3">
        <f t="shared" si="6"/>
        <v>162.54239229763527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2" zoomScale="125" zoomScaleNormal="125" zoomScalePageLayoutView="125" workbookViewId="0">
      <selection activeCell="K6" sqref="K6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14</v>
      </c>
      <c r="J6" s="22" t="s">
        <v>32</v>
      </c>
      <c r="K6" s="23">
        <v>23</v>
      </c>
      <c r="L6" s="13">
        <f t="shared" ref="L6:L12" si="0">K6/I6</f>
        <v>1.6428571428571428</v>
      </c>
      <c r="M6" s="1"/>
    </row>
    <row r="7" spans="1:13">
      <c r="A7" s="7">
        <v>1000</v>
      </c>
      <c r="B7" s="3">
        <f t="shared" ref="B7:B19" si="1">$A7/M$7*$L$23/12/5280*60</f>
        <v>5.0209594582132784</v>
      </c>
      <c r="C7" s="3">
        <f t="shared" ref="C7:C19" si="2">$A7/M$8*$L$23/12/5280*60</f>
        <v>7.223830999168511</v>
      </c>
      <c r="D7" s="3">
        <f t="shared" ref="D7:D19" si="3">$A7/M$9*$L$23/12/5280*60</f>
        <v>9.287782713216659</v>
      </c>
      <c r="E7" s="3">
        <f t="shared" ref="E7:E19" si="4">$A7/M$10*$L$23/12/5280*60</f>
        <v>11.243105389683322</v>
      </c>
      <c r="F7" s="3">
        <f t="shared" ref="F7:F19" si="5">$A7/M$11*$L$23/12/5280*60</f>
        <v>13.186358173085376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15.047077922077921</v>
      </c>
    </row>
    <row r="8" spans="1:13">
      <c r="A8" s="7">
        <v>1500</v>
      </c>
      <c r="B8" s="3">
        <f t="shared" si="1"/>
        <v>7.5314391873199167</v>
      </c>
      <c r="C8" s="3">
        <f t="shared" si="2"/>
        <v>10.835746498752766</v>
      </c>
      <c r="D8" s="3">
        <f t="shared" si="3"/>
        <v>13.931674069824989</v>
      </c>
      <c r="E8" s="3">
        <f t="shared" si="4"/>
        <v>16.864658084524979</v>
      </c>
      <c r="F8" s="3">
        <f t="shared" si="5"/>
        <v>19.779537259628064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10.458545918367346</v>
      </c>
    </row>
    <row r="9" spans="1:13">
      <c r="A9" s="7">
        <v>2000</v>
      </c>
      <c r="B9" s="3">
        <f t="shared" si="1"/>
        <v>10.041918916426557</v>
      </c>
      <c r="C9" s="3">
        <f t="shared" si="2"/>
        <v>14.447661998337022</v>
      </c>
      <c r="D9" s="3">
        <f t="shared" si="3"/>
        <v>18.575565426433318</v>
      </c>
      <c r="E9" s="3">
        <f t="shared" si="4"/>
        <v>22.486210779366644</v>
      </c>
      <c r="F9" s="3">
        <f t="shared" si="5"/>
        <v>26.372716346170751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8.134424603174601</v>
      </c>
    </row>
    <row r="10" spans="1:13">
      <c r="A10" s="7">
        <v>2500</v>
      </c>
      <c r="B10" s="3">
        <f t="shared" si="1"/>
        <v>12.552398645533193</v>
      </c>
      <c r="C10" s="3">
        <f t="shared" si="2"/>
        <v>18.059577497921278</v>
      </c>
      <c r="D10" s="3">
        <f t="shared" si="3"/>
        <v>23.219456783041647</v>
      </c>
      <c r="E10" s="3">
        <f t="shared" si="4"/>
        <v>28.107763474208301</v>
      </c>
      <c r="F10" s="3">
        <f t="shared" si="5"/>
        <v>32.965895432713445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6.7197420634920633</v>
      </c>
    </row>
    <row r="11" spans="1:13">
      <c r="A11" s="7">
        <v>3000</v>
      </c>
      <c r="B11" s="3">
        <f t="shared" si="1"/>
        <v>15.062878374639833</v>
      </c>
      <c r="C11" s="3">
        <f t="shared" si="2"/>
        <v>21.671492997505531</v>
      </c>
      <c r="D11" s="3">
        <f t="shared" si="3"/>
        <v>27.863348139649979</v>
      </c>
      <c r="E11" s="3">
        <f t="shared" si="4"/>
        <v>33.729316169049959</v>
      </c>
      <c r="F11" s="3">
        <f t="shared" si="5"/>
        <v>39.559074519256129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5.7294642857142861</v>
      </c>
    </row>
    <row r="12" spans="1:13">
      <c r="A12" s="7">
        <v>3500</v>
      </c>
      <c r="B12" s="3">
        <f t="shared" si="1"/>
        <v>17.573358103746472</v>
      </c>
      <c r="C12" s="3">
        <f t="shared" si="2"/>
        <v>25.283408497089791</v>
      </c>
      <c r="D12" s="3">
        <f t="shared" si="3"/>
        <v>32.507239496258308</v>
      </c>
      <c r="E12" s="3">
        <f t="shared" si="4"/>
        <v>39.350868863891627</v>
      </c>
      <c r="F12" s="3">
        <f t="shared" si="5"/>
        <v>46.152253605798812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20.083837832853114</v>
      </c>
      <c r="C13" s="3">
        <f t="shared" si="2"/>
        <v>28.895323996674044</v>
      </c>
      <c r="D13" s="3">
        <f t="shared" si="3"/>
        <v>37.151130852866636</v>
      </c>
      <c r="E13" s="3">
        <f t="shared" si="4"/>
        <v>44.972421558733288</v>
      </c>
      <c r="F13" s="3">
        <f t="shared" si="5"/>
        <v>52.745432692341502</v>
      </c>
    </row>
    <row r="14" spans="1:13">
      <c r="A14" s="7">
        <v>4500</v>
      </c>
      <c r="B14" s="3">
        <f t="shared" si="1"/>
        <v>22.594317561959752</v>
      </c>
      <c r="C14" s="3">
        <f t="shared" si="2"/>
        <v>32.5072394962583</v>
      </c>
      <c r="D14" s="3">
        <f t="shared" si="3"/>
        <v>41.795022209474958</v>
      </c>
      <c r="E14" s="3">
        <f t="shared" si="4"/>
        <v>50.593974253574942</v>
      </c>
      <c r="F14" s="3">
        <f t="shared" si="5"/>
        <v>59.338611778884186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25.104797291066387</v>
      </c>
      <c r="C15" s="3">
        <f t="shared" si="2"/>
        <v>36.119154995842557</v>
      </c>
      <c r="D15" s="3">
        <f t="shared" si="3"/>
        <v>46.438913566083293</v>
      </c>
      <c r="E15" s="3">
        <f t="shared" si="4"/>
        <v>56.215526948416603</v>
      </c>
      <c r="F15" s="3">
        <f t="shared" si="5"/>
        <v>65.93179086542689</v>
      </c>
    </row>
    <row r="16" spans="1:13">
      <c r="A16" s="7">
        <v>5500</v>
      </c>
      <c r="B16" s="3">
        <f t="shared" si="1"/>
        <v>27.615277020173032</v>
      </c>
      <c r="C16" s="3">
        <f t="shared" si="2"/>
        <v>39.73107049542682</v>
      </c>
      <c r="D16" s="3">
        <f t="shared" si="3"/>
        <v>51.082804922691622</v>
      </c>
      <c r="E16" s="3">
        <f t="shared" si="4"/>
        <v>61.837079643258271</v>
      </c>
      <c r="F16" s="3">
        <f t="shared" si="5"/>
        <v>72.524969951969553</v>
      </c>
      <c r="M16" s="13"/>
    </row>
    <row r="17" spans="1:15">
      <c r="A17" s="7">
        <v>6000</v>
      </c>
      <c r="B17" s="3">
        <f t="shared" si="1"/>
        <v>30.125756749279667</v>
      </c>
      <c r="C17" s="3">
        <f t="shared" si="2"/>
        <v>43.342985995011063</v>
      </c>
      <c r="D17" s="3">
        <f t="shared" si="3"/>
        <v>55.726696279299958</v>
      </c>
      <c r="E17" s="3">
        <f t="shared" si="4"/>
        <v>67.458632338099918</v>
      </c>
      <c r="F17" s="3">
        <f t="shared" si="5"/>
        <v>79.118149038512257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32.636236478386309</v>
      </c>
      <c r="C18" s="3">
        <f t="shared" si="2"/>
        <v>46.954901494595326</v>
      </c>
      <c r="D18" s="3">
        <f t="shared" si="3"/>
        <v>60.370587635908279</v>
      </c>
      <c r="E18" s="3">
        <f t="shared" si="4"/>
        <v>73.080185032941586</v>
      </c>
      <c r="F18" s="3">
        <f t="shared" si="5"/>
        <v>85.711328125054933</v>
      </c>
      <c r="H18" s="4" t="s">
        <v>19</v>
      </c>
      <c r="I18" s="4"/>
      <c r="K18" s="4"/>
      <c r="L18" s="7">
        <v>110</v>
      </c>
      <c r="M18" s="13"/>
    </row>
    <row r="19" spans="1:15">
      <c r="A19" s="7">
        <v>7000</v>
      </c>
      <c r="B19" s="3">
        <f t="shared" si="1"/>
        <v>35.146716207492943</v>
      </c>
      <c r="C19" s="3">
        <f t="shared" si="2"/>
        <v>50.566816994179582</v>
      </c>
      <c r="D19" s="3">
        <f t="shared" si="3"/>
        <v>65.014478992516615</v>
      </c>
      <c r="E19" s="3">
        <f t="shared" si="4"/>
        <v>78.701737727783254</v>
      </c>
      <c r="F19" s="3">
        <f t="shared" si="5"/>
        <v>92.304507211597624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25.395275590551179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79.78161123116378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8.0787237682651654</v>
      </c>
      <c r="C26" s="3">
        <f t="shared" si="6"/>
        <v>11.623144077662134</v>
      </c>
      <c r="D26" s="3">
        <f t="shared" si="6"/>
        <v>14.944042385565604</v>
      </c>
      <c r="E26" s="3">
        <f t="shared" si="6"/>
        <v>18.090156572000463</v>
      </c>
      <c r="F26" s="3">
        <f t="shared" si="6"/>
        <v>21.216850300494368</v>
      </c>
      <c r="M26" s="4"/>
      <c r="N26" s="4"/>
      <c r="O26" s="4"/>
    </row>
    <row r="27" spans="1:15">
      <c r="A27" s="15">
        <v>1500</v>
      </c>
      <c r="B27" s="3">
        <f t="shared" si="6"/>
        <v>12.118085652397745</v>
      </c>
      <c r="C27" s="3">
        <f t="shared" si="6"/>
        <v>17.434716116493199</v>
      </c>
      <c r="D27" s="3">
        <f t="shared" si="6"/>
        <v>22.416063578348407</v>
      </c>
      <c r="E27" s="3">
        <f t="shared" si="6"/>
        <v>27.135234858000693</v>
      </c>
      <c r="F27" s="3">
        <f t="shared" si="6"/>
        <v>31.825275450741554</v>
      </c>
    </row>
    <row r="28" spans="1:15">
      <c r="A28" s="15">
        <v>2000</v>
      </c>
      <c r="B28" s="3">
        <f t="shared" si="6"/>
        <v>16.157447536530331</v>
      </c>
      <c r="C28" s="3">
        <f t="shared" si="6"/>
        <v>23.246288155324269</v>
      </c>
      <c r="D28" s="3">
        <f t="shared" si="6"/>
        <v>29.888084771131208</v>
      </c>
      <c r="E28" s="3">
        <f t="shared" si="6"/>
        <v>36.180313144000927</v>
      </c>
      <c r="F28" s="3">
        <f t="shared" si="6"/>
        <v>42.433700600988736</v>
      </c>
    </row>
    <row r="29" spans="1:15">
      <c r="A29" s="15">
        <v>2500</v>
      </c>
      <c r="B29" s="3">
        <f t="shared" si="6"/>
        <v>20.196809420662909</v>
      </c>
      <c r="C29" s="3">
        <f t="shared" si="6"/>
        <v>29.057860194155335</v>
      </c>
      <c r="D29" s="3">
        <f t="shared" si="6"/>
        <v>37.360105963914009</v>
      </c>
      <c r="E29" s="3">
        <f t="shared" si="6"/>
        <v>45.225391430001153</v>
      </c>
      <c r="F29" s="3">
        <f t="shared" si="6"/>
        <v>53.042125751235936</v>
      </c>
    </row>
    <row r="30" spans="1:15">
      <c r="A30" s="15">
        <v>3000</v>
      </c>
      <c r="B30" s="3">
        <f t="shared" si="6"/>
        <v>24.236171304795491</v>
      </c>
      <c r="C30" s="3">
        <f t="shared" si="6"/>
        <v>34.869432232986398</v>
      </c>
      <c r="D30" s="3">
        <f t="shared" si="6"/>
        <v>44.832127156696814</v>
      </c>
      <c r="E30" s="3">
        <f t="shared" si="6"/>
        <v>54.270469716001386</v>
      </c>
      <c r="F30" s="3">
        <f t="shared" si="6"/>
        <v>63.650550901483108</v>
      </c>
    </row>
    <row r="31" spans="1:15">
      <c r="A31" s="15">
        <v>3500</v>
      </c>
      <c r="B31" s="3">
        <f t="shared" si="6"/>
        <v>28.275533188928073</v>
      </c>
      <c r="C31" s="3">
        <f t="shared" si="6"/>
        <v>40.681004271817471</v>
      </c>
      <c r="D31" s="3">
        <f t="shared" si="6"/>
        <v>52.304148349479618</v>
      </c>
      <c r="E31" s="3">
        <f t="shared" si="6"/>
        <v>63.315548002001627</v>
      </c>
      <c r="F31" s="3">
        <f t="shared" si="6"/>
        <v>74.258976051730286</v>
      </c>
    </row>
    <row r="32" spans="1:15">
      <c r="A32" s="15">
        <v>4000</v>
      </c>
      <c r="B32" s="3">
        <f t="shared" si="6"/>
        <v>32.314895073060661</v>
      </c>
      <c r="C32" s="3">
        <f t="shared" si="6"/>
        <v>46.492576310648538</v>
      </c>
      <c r="D32" s="3">
        <f t="shared" si="6"/>
        <v>59.776169542262416</v>
      </c>
      <c r="E32" s="3">
        <f t="shared" si="6"/>
        <v>72.360626288001853</v>
      </c>
      <c r="F32" s="3">
        <f t="shared" si="6"/>
        <v>84.867401201977472</v>
      </c>
    </row>
    <row r="33" spans="1:6">
      <c r="A33" s="15">
        <v>4500</v>
      </c>
      <c r="B33" s="3">
        <f t="shared" si="6"/>
        <v>36.354256957193243</v>
      </c>
      <c r="C33" s="3">
        <f t="shared" si="6"/>
        <v>52.304148349479604</v>
      </c>
      <c r="D33" s="3">
        <f t="shared" si="6"/>
        <v>67.248190735045213</v>
      </c>
      <c r="E33" s="3">
        <f t="shared" si="6"/>
        <v>81.405704574002087</v>
      </c>
      <c r="F33" s="3">
        <f t="shared" si="6"/>
        <v>95.475826352224658</v>
      </c>
    </row>
    <row r="34" spans="1:6">
      <c r="A34" s="15">
        <v>5000</v>
      </c>
      <c r="B34" s="3">
        <f t="shared" si="6"/>
        <v>40.393618841325818</v>
      </c>
      <c r="C34" s="3">
        <f t="shared" si="6"/>
        <v>58.11572038831067</v>
      </c>
      <c r="D34" s="3">
        <f t="shared" si="6"/>
        <v>74.720211927828018</v>
      </c>
      <c r="E34" s="3">
        <f t="shared" si="6"/>
        <v>90.450782860002306</v>
      </c>
      <c r="F34" s="3">
        <f t="shared" si="6"/>
        <v>106.08425150247187</v>
      </c>
    </row>
    <row r="35" spans="1:6">
      <c r="A35" s="15">
        <v>5500</v>
      </c>
      <c r="B35" s="3">
        <f t="shared" si="6"/>
        <v>44.432980725458407</v>
      </c>
      <c r="C35" s="3">
        <f t="shared" si="6"/>
        <v>63.927292427141751</v>
      </c>
      <c r="D35" s="3">
        <f t="shared" si="6"/>
        <v>82.192233120610823</v>
      </c>
      <c r="E35" s="3">
        <f t="shared" si="6"/>
        <v>99.495861146002554</v>
      </c>
      <c r="F35" s="3">
        <f t="shared" si="6"/>
        <v>116.69267665271902</v>
      </c>
    </row>
    <row r="36" spans="1:6">
      <c r="A36" s="15">
        <v>6000</v>
      </c>
      <c r="B36" s="3">
        <f t="shared" si="6"/>
        <v>48.472342609590982</v>
      </c>
      <c r="C36" s="3">
        <f t="shared" si="6"/>
        <v>69.738864465972796</v>
      </c>
      <c r="D36" s="3">
        <f t="shared" si="6"/>
        <v>89.664254313393627</v>
      </c>
      <c r="E36" s="3">
        <f t="shared" si="6"/>
        <v>108.54093943200277</v>
      </c>
      <c r="F36" s="3">
        <f t="shared" si="6"/>
        <v>127.30110180296622</v>
      </c>
    </row>
    <row r="37" spans="1:6">
      <c r="A37" s="15">
        <v>6500</v>
      </c>
      <c r="B37" s="3">
        <f t="shared" si="6"/>
        <v>52.51170449372357</v>
      </c>
      <c r="C37" s="3">
        <f t="shared" si="6"/>
        <v>75.550436504803884</v>
      </c>
      <c r="D37" s="3">
        <f t="shared" si="6"/>
        <v>97.136275506176418</v>
      </c>
      <c r="E37" s="3">
        <f t="shared" si="6"/>
        <v>117.58601771800301</v>
      </c>
      <c r="F37" s="3">
        <f t="shared" si="6"/>
        <v>137.90952695321337</v>
      </c>
    </row>
    <row r="38" spans="1:6">
      <c r="A38" s="15">
        <v>7000</v>
      </c>
      <c r="B38" s="3">
        <f t="shared" si="6"/>
        <v>56.551066377856145</v>
      </c>
      <c r="C38" s="3">
        <f t="shared" si="6"/>
        <v>81.362008543634943</v>
      </c>
      <c r="D38" s="3">
        <f t="shared" si="6"/>
        <v>104.60829669895924</v>
      </c>
      <c r="E38" s="3">
        <f t="shared" si="6"/>
        <v>126.63109600400325</v>
      </c>
      <c r="F38" s="3">
        <f t="shared" si="6"/>
        <v>148.51795210346057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A1:M1"/>
    <mergeCell ref="I5:K5"/>
    <mergeCell ref="H17:L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>
      <c r="A1" s="36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15</v>
      </c>
      <c r="J6" s="22" t="s">
        <v>32</v>
      </c>
      <c r="K6" s="23">
        <v>22</v>
      </c>
      <c r="L6" s="13">
        <f t="shared" ref="L6:L12" si="0">K6/I6</f>
        <v>1.4666666666666666</v>
      </c>
      <c r="M6" s="1"/>
    </row>
    <row r="7" spans="1:13">
      <c r="A7" s="7">
        <v>1000</v>
      </c>
      <c r="B7" s="3">
        <f t="shared" ref="B7:B19" si="1">$A7/M$7*$L$23/12/5280*60</f>
        <v>5.571812452791268</v>
      </c>
      <c r="C7" s="3">
        <f t="shared" ref="C7:C19" si="2">$A7/M$8*$L$23/12/5280*60</f>
        <v>8.0163625803004788</v>
      </c>
      <c r="D7" s="3">
        <f t="shared" ref="D7:D19" si="3">$A7/M$9*$L$23/12/5280*60</f>
        <v>10.306751888957761</v>
      </c>
      <c r="E7" s="3">
        <f t="shared" ref="E7:E19" si="4">$A7/M$10*$L$23/12/5280*60</f>
        <v>12.476594391896235</v>
      </c>
      <c r="F7" s="3">
        <f t="shared" ref="F7:F19" si="5">$A7/M$11*$L$23/12/5280*60</f>
        <v>14.633042805310401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13.433333333333334</v>
      </c>
    </row>
    <row r="8" spans="1:13">
      <c r="A8" s="7">
        <v>1500</v>
      </c>
      <c r="B8" s="3">
        <f t="shared" si="1"/>
        <v>8.3577186791869007</v>
      </c>
      <c r="C8" s="3">
        <f t="shared" si="2"/>
        <v>12.024543870450719</v>
      </c>
      <c r="D8" s="3">
        <f t="shared" si="3"/>
        <v>15.460127833436642</v>
      </c>
      <c r="E8" s="3">
        <f t="shared" si="4"/>
        <v>18.714891587844356</v>
      </c>
      <c r="F8" s="3">
        <f t="shared" si="5"/>
        <v>21.949564207965601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9.336904761904762</v>
      </c>
    </row>
    <row r="9" spans="1:13">
      <c r="A9" s="7">
        <v>2000</v>
      </c>
      <c r="B9" s="3">
        <f t="shared" si="1"/>
        <v>11.143624905582536</v>
      </c>
      <c r="C9" s="3">
        <f t="shared" si="2"/>
        <v>16.032725160600958</v>
      </c>
      <c r="D9" s="3">
        <f t="shared" si="3"/>
        <v>20.613503777915522</v>
      </c>
      <c r="E9" s="3">
        <f t="shared" si="4"/>
        <v>24.95318878379247</v>
      </c>
      <c r="F9" s="3">
        <f t="shared" si="5"/>
        <v>29.266085610620802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7.262037037037036</v>
      </c>
    </row>
    <row r="10" spans="1:13">
      <c r="A10" s="7">
        <v>2500</v>
      </c>
      <c r="B10" s="3">
        <f t="shared" si="1"/>
        <v>13.929531131978166</v>
      </c>
      <c r="C10" s="3">
        <f t="shared" si="2"/>
        <v>20.040906450751198</v>
      </c>
      <c r="D10" s="3">
        <f t="shared" si="3"/>
        <v>25.766879722394403</v>
      </c>
      <c r="E10" s="3">
        <f t="shared" si="4"/>
        <v>31.191485979740591</v>
      </c>
      <c r="F10" s="3">
        <f t="shared" si="5"/>
        <v>36.582607013276004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5.9990740740740733</v>
      </c>
    </row>
    <row r="11" spans="1:13">
      <c r="A11" s="7">
        <v>3000</v>
      </c>
      <c r="B11" s="3">
        <f t="shared" si="1"/>
        <v>16.715437358373801</v>
      </c>
      <c r="C11" s="3">
        <f t="shared" si="2"/>
        <v>24.049087740901438</v>
      </c>
      <c r="D11" s="3">
        <f t="shared" si="3"/>
        <v>30.920255666873285</v>
      </c>
      <c r="E11" s="3">
        <f t="shared" si="4"/>
        <v>37.429783175688712</v>
      </c>
      <c r="F11" s="3">
        <f t="shared" si="5"/>
        <v>43.899128415931202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5.1149999999999993</v>
      </c>
    </row>
    <row r="12" spans="1:13">
      <c r="A12" s="7">
        <v>3500</v>
      </c>
      <c r="B12" s="3">
        <f t="shared" si="1"/>
        <v>19.501343584769437</v>
      </c>
      <c r="C12" s="3">
        <f t="shared" si="2"/>
        <v>28.057269031051678</v>
      </c>
      <c r="D12" s="3">
        <f t="shared" si="3"/>
        <v>36.073631611352162</v>
      </c>
      <c r="E12" s="3">
        <f t="shared" si="4"/>
        <v>43.668080371636833</v>
      </c>
      <c r="F12" s="3">
        <f t="shared" si="5"/>
        <v>51.2156498185864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22.287249811165072</v>
      </c>
      <c r="C13" s="3">
        <f t="shared" si="2"/>
        <v>32.065450321201915</v>
      </c>
      <c r="D13" s="3">
        <f t="shared" si="3"/>
        <v>41.227007555831044</v>
      </c>
      <c r="E13" s="3">
        <f t="shared" si="4"/>
        <v>49.90637756758494</v>
      </c>
      <c r="F13" s="3">
        <f t="shared" si="5"/>
        <v>58.532171221241605</v>
      </c>
    </row>
    <row r="14" spans="1:13">
      <c r="A14" s="7">
        <v>4500</v>
      </c>
      <c r="B14" s="3">
        <f t="shared" si="1"/>
        <v>25.0731560375607</v>
      </c>
      <c r="C14" s="3">
        <f t="shared" si="2"/>
        <v>36.073631611352162</v>
      </c>
      <c r="D14" s="3">
        <f t="shared" si="3"/>
        <v>46.380383500309932</v>
      </c>
      <c r="E14" s="3">
        <f t="shared" si="4"/>
        <v>56.144674763533068</v>
      </c>
      <c r="F14" s="3">
        <f t="shared" si="5"/>
        <v>65.84869262389681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27.859062263956332</v>
      </c>
      <c r="C15" s="3">
        <f t="shared" si="2"/>
        <v>40.081812901502396</v>
      </c>
      <c r="D15" s="3">
        <f t="shared" si="3"/>
        <v>51.533759444788807</v>
      </c>
      <c r="E15" s="3">
        <f t="shared" si="4"/>
        <v>62.382971959481182</v>
      </c>
      <c r="F15" s="3">
        <f t="shared" si="5"/>
        <v>73.165214026552007</v>
      </c>
    </row>
    <row r="16" spans="1:13">
      <c r="A16" s="7">
        <v>5500</v>
      </c>
      <c r="B16" s="3">
        <f t="shared" si="1"/>
        <v>30.644968490351971</v>
      </c>
      <c r="C16" s="3">
        <f t="shared" si="2"/>
        <v>44.089994191652643</v>
      </c>
      <c r="D16" s="3">
        <f t="shared" si="3"/>
        <v>56.687135389267681</v>
      </c>
      <c r="E16" s="3">
        <f t="shared" si="4"/>
        <v>68.621269155429289</v>
      </c>
      <c r="F16" s="3">
        <f t="shared" si="5"/>
        <v>80.48173542920722</v>
      </c>
      <c r="M16" s="13"/>
    </row>
    <row r="17" spans="1:15">
      <c r="A17" s="7">
        <v>6000</v>
      </c>
      <c r="B17" s="3">
        <f t="shared" si="1"/>
        <v>33.430874716747603</v>
      </c>
      <c r="C17" s="3">
        <f t="shared" si="2"/>
        <v>48.098175481802876</v>
      </c>
      <c r="D17" s="3">
        <f t="shared" si="3"/>
        <v>61.840511333746569</v>
      </c>
      <c r="E17" s="3">
        <f t="shared" si="4"/>
        <v>74.859566351377424</v>
      </c>
      <c r="F17" s="3">
        <f t="shared" si="5"/>
        <v>87.798256831862403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36.216780943143242</v>
      </c>
      <c r="C18" s="3">
        <f t="shared" si="2"/>
        <v>52.106356771953116</v>
      </c>
      <c r="D18" s="3">
        <f t="shared" si="3"/>
        <v>66.993887278225429</v>
      </c>
      <c r="E18" s="3">
        <f t="shared" si="4"/>
        <v>81.097863547325559</v>
      </c>
      <c r="F18" s="3">
        <f t="shared" si="5"/>
        <v>95.114778234517601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39.002687169538873</v>
      </c>
      <c r="C19" s="3">
        <f t="shared" si="2"/>
        <v>56.114538062103357</v>
      </c>
      <c r="D19" s="3">
        <f t="shared" si="3"/>
        <v>72.147263222704325</v>
      </c>
      <c r="E19" s="3">
        <f t="shared" si="4"/>
        <v>87.336160743273666</v>
      </c>
      <c r="F19" s="3">
        <f t="shared" si="5"/>
        <v>102.4312996371728</v>
      </c>
      <c r="H19" s="4" t="s">
        <v>20</v>
      </c>
      <c r="L19" s="7">
        <v>80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25.159055118110238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79.039502730315803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8.9650462365411503</v>
      </c>
      <c r="C26" s="3">
        <f t="shared" si="6"/>
        <v>12.89832739170347</v>
      </c>
      <c r="D26" s="3">
        <f t="shared" si="6"/>
        <v>16.583563789333038</v>
      </c>
      <c r="E26" s="3">
        <f t="shared" si="6"/>
        <v>20.074840376561042</v>
      </c>
      <c r="F26" s="3">
        <f t="shared" si="6"/>
        <v>23.544565873744435</v>
      </c>
      <c r="M26" s="4"/>
      <c r="N26" s="4"/>
      <c r="O26" s="4"/>
    </row>
    <row r="27" spans="1:15">
      <c r="A27" s="15">
        <v>1500</v>
      </c>
      <c r="B27" s="3">
        <f t="shared" si="6"/>
        <v>13.447569354811723</v>
      </c>
      <c r="C27" s="3">
        <f t="shared" si="6"/>
        <v>19.347491087555206</v>
      </c>
      <c r="D27" s="3">
        <f t="shared" si="6"/>
        <v>24.875345683999559</v>
      </c>
      <c r="E27" s="3">
        <f t="shared" si="6"/>
        <v>30.11226056484157</v>
      </c>
      <c r="F27" s="3">
        <f t="shared" si="6"/>
        <v>35.316848810616655</v>
      </c>
    </row>
    <row r="28" spans="1:15">
      <c r="A28" s="15">
        <v>2000</v>
      </c>
      <c r="B28" s="3">
        <f t="shared" si="6"/>
        <v>17.930092473082301</v>
      </c>
      <c r="C28" s="3">
        <f t="shared" si="6"/>
        <v>25.79665478340694</v>
      </c>
      <c r="D28" s="3">
        <f t="shared" si="6"/>
        <v>33.167127578666076</v>
      </c>
      <c r="E28" s="3">
        <f t="shared" si="6"/>
        <v>40.149680753122084</v>
      </c>
      <c r="F28" s="3">
        <f t="shared" si="6"/>
        <v>47.089131747488871</v>
      </c>
    </row>
    <row r="29" spans="1:15">
      <c r="A29" s="15">
        <v>2500</v>
      </c>
      <c r="B29" s="3">
        <f t="shared" si="6"/>
        <v>22.412615591352868</v>
      </c>
      <c r="C29" s="3">
        <f t="shared" si="6"/>
        <v>32.245818479258674</v>
      </c>
      <c r="D29" s="3">
        <f t="shared" si="6"/>
        <v>41.458909473332596</v>
      </c>
      <c r="E29" s="3">
        <f t="shared" si="6"/>
        <v>50.187100941402612</v>
      </c>
      <c r="F29" s="3">
        <f t="shared" si="6"/>
        <v>58.861414684361087</v>
      </c>
    </row>
    <row r="30" spans="1:15">
      <c r="A30" s="15">
        <v>3000</v>
      </c>
      <c r="B30" s="3">
        <f t="shared" si="6"/>
        <v>26.895138709623446</v>
      </c>
      <c r="C30" s="3">
        <f t="shared" si="6"/>
        <v>38.694982175110411</v>
      </c>
      <c r="D30" s="3">
        <f t="shared" si="6"/>
        <v>49.750691367999117</v>
      </c>
      <c r="E30" s="3">
        <f t="shared" si="6"/>
        <v>60.22452112968314</v>
      </c>
      <c r="F30" s="3">
        <f t="shared" si="6"/>
        <v>70.63369762123331</v>
      </c>
    </row>
    <row r="31" spans="1:15">
      <c r="A31" s="15">
        <v>3500</v>
      </c>
      <c r="B31" s="3">
        <f t="shared" si="6"/>
        <v>31.377661827894023</v>
      </c>
      <c r="C31" s="3">
        <f t="shared" si="6"/>
        <v>45.144145870962149</v>
      </c>
      <c r="D31" s="3">
        <f t="shared" si="6"/>
        <v>58.042473262665631</v>
      </c>
      <c r="E31" s="3">
        <f t="shared" si="6"/>
        <v>70.261941317963661</v>
      </c>
      <c r="F31" s="3">
        <f t="shared" si="6"/>
        <v>82.405980558105512</v>
      </c>
    </row>
    <row r="32" spans="1:15">
      <c r="A32" s="15">
        <v>4000</v>
      </c>
      <c r="B32" s="3">
        <f t="shared" si="6"/>
        <v>35.860184946164601</v>
      </c>
      <c r="C32" s="3">
        <f t="shared" si="6"/>
        <v>51.593309566813879</v>
      </c>
      <c r="D32" s="3">
        <f t="shared" si="6"/>
        <v>66.334255157332151</v>
      </c>
      <c r="E32" s="3">
        <f t="shared" si="6"/>
        <v>80.299361506244168</v>
      </c>
      <c r="F32" s="3">
        <f t="shared" si="6"/>
        <v>94.178263494977742</v>
      </c>
    </row>
    <row r="33" spans="1:6">
      <c r="A33" s="15">
        <v>4500</v>
      </c>
      <c r="B33" s="3">
        <f t="shared" si="6"/>
        <v>40.342708064435165</v>
      </c>
      <c r="C33" s="3">
        <f t="shared" si="6"/>
        <v>58.042473262665631</v>
      </c>
      <c r="D33" s="3">
        <f t="shared" si="6"/>
        <v>74.626037051998679</v>
      </c>
      <c r="E33" s="3">
        <f t="shared" si="6"/>
        <v>90.336781694524703</v>
      </c>
      <c r="F33" s="3">
        <f t="shared" si="6"/>
        <v>105.95054643184997</v>
      </c>
    </row>
    <row r="34" spans="1:6">
      <c r="A34" s="15">
        <v>5000</v>
      </c>
      <c r="B34" s="3">
        <f t="shared" si="6"/>
        <v>44.825231182705735</v>
      </c>
      <c r="C34" s="3">
        <f t="shared" si="6"/>
        <v>64.491636958517347</v>
      </c>
      <c r="D34" s="3">
        <f t="shared" si="6"/>
        <v>82.917818946665193</v>
      </c>
      <c r="E34" s="3">
        <f t="shared" si="6"/>
        <v>100.37420188280522</v>
      </c>
      <c r="F34" s="3">
        <f t="shared" si="6"/>
        <v>117.72282936872217</v>
      </c>
    </row>
    <row r="35" spans="1:6">
      <c r="A35" s="15">
        <v>5500</v>
      </c>
      <c r="B35" s="3">
        <f t="shared" si="6"/>
        <v>49.30775430097632</v>
      </c>
      <c r="C35" s="3">
        <f t="shared" si="6"/>
        <v>70.940800654369099</v>
      </c>
      <c r="D35" s="3">
        <f t="shared" si="6"/>
        <v>91.209600841331692</v>
      </c>
      <c r="E35" s="3">
        <f t="shared" si="6"/>
        <v>110.41162207108573</v>
      </c>
      <c r="F35" s="3">
        <f t="shared" si="6"/>
        <v>129.4951123055944</v>
      </c>
    </row>
    <row r="36" spans="1:6">
      <c r="A36" s="15">
        <v>6000</v>
      </c>
      <c r="B36" s="3">
        <f t="shared" si="6"/>
        <v>53.790277419246891</v>
      </c>
      <c r="C36" s="3">
        <f t="shared" si="6"/>
        <v>77.389964350220822</v>
      </c>
      <c r="D36" s="3">
        <f t="shared" si="6"/>
        <v>99.501382735998234</v>
      </c>
      <c r="E36" s="3">
        <f t="shared" si="6"/>
        <v>120.44904225936628</v>
      </c>
      <c r="F36" s="3">
        <f t="shared" si="6"/>
        <v>141.26739524246662</v>
      </c>
    </row>
    <row r="37" spans="1:6">
      <c r="A37" s="15">
        <v>6500</v>
      </c>
      <c r="B37" s="3">
        <f t="shared" si="6"/>
        <v>58.272800537517476</v>
      </c>
      <c r="C37" s="3">
        <f t="shared" si="6"/>
        <v>83.83912804607256</v>
      </c>
      <c r="D37" s="3">
        <f t="shared" si="6"/>
        <v>107.79316463066472</v>
      </c>
      <c r="E37" s="3">
        <f t="shared" si="6"/>
        <v>130.48646244764683</v>
      </c>
      <c r="F37" s="3">
        <f t="shared" si="6"/>
        <v>153.03967817933881</v>
      </c>
    </row>
    <row r="38" spans="1:6">
      <c r="A38" s="15">
        <v>7000</v>
      </c>
      <c r="B38" s="3">
        <f t="shared" si="6"/>
        <v>62.755323655788047</v>
      </c>
      <c r="C38" s="3">
        <f t="shared" si="6"/>
        <v>90.288291741924297</v>
      </c>
      <c r="D38" s="3">
        <f t="shared" si="6"/>
        <v>116.08494652533126</v>
      </c>
      <c r="E38" s="3">
        <f t="shared" si="6"/>
        <v>140.52388263592732</v>
      </c>
      <c r="F38" s="3">
        <f t="shared" si="6"/>
        <v>164.81196111621102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2" si="0">K6/I6</f>
        <v>1.3125</v>
      </c>
      <c r="M6" s="1"/>
    </row>
    <row r="7" spans="1:13">
      <c r="A7" s="7">
        <v>1000</v>
      </c>
      <c r="B7" s="3">
        <f t="shared" ref="B7:B21" si="1">$A7/M$7*$L$23/12/5280*60</f>
        <v>6.140539361855299</v>
      </c>
      <c r="C7" s="3">
        <f t="shared" ref="C7:C21" si="2">$A7/M$8*$L$23/12/5280*60</f>
        <v>8.83460999096968</v>
      </c>
      <c r="D7" s="3">
        <f t="shared" ref="D7:D21" si="3">$A7/M$9*$L$23/12/5280*60</f>
        <v>11.358784274103877</v>
      </c>
      <c r="E7" s="3">
        <f t="shared" ref="E7:E21" si="4">$A7/M$10*$L$23/12/5280*60</f>
        <v>13.750107279178371</v>
      </c>
      <c r="F7" s="3">
        <f t="shared" ref="F7:F21" si="5">$A7/M$11*$L$23/12/5280*60</f>
        <v>16.12666903113513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12.021306818181818</v>
      </c>
    </row>
    <row r="8" spans="1:13">
      <c r="A8" s="7">
        <v>1500</v>
      </c>
      <c r="B8" s="3">
        <f t="shared" si="1"/>
        <v>9.2108090427829499</v>
      </c>
      <c r="C8" s="3">
        <f t="shared" si="2"/>
        <v>13.251914986454519</v>
      </c>
      <c r="D8" s="3">
        <f t="shared" si="3"/>
        <v>17.038176411155813</v>
      </c>
      <c r="E8" s="3">
        <f t="shared" si="4"/>
        <v>20.625160918767559</v>
      </c>
      <c r="F8" s="3">
        <f t="shared" si="5"/>
        <v>24.190003546702691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8.35546875</v>
      </c>
    </row>
    <row r="9" spans="1:13">
      <c r="A9" s="7">
        <v>2000</v>
      </c>
      <c r="B9" s="3">
        <f t="shared" si="1"/>
        <v>12.281078723710598</v>
      </c>
      <c r="C9" s="3">
        <f t="shared" si="2"/>
        <v>17.66921998193936</v>
      </c>
      <c r="D9" s="3">
        <f t="shared" si="3"/>
        <v>22.717568548207755</v>
      </c>
      <c r="E9" s="3">
        <f t="shared" si="4"/>
        <v>27.500214558356742</v>
      </c>
      <c r="F9" s="3">
        <f t="shared" si="5"/>
        <v>32.253338062270259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6.4986979166666661</v>
      </c>
    </row>
    <row r="10" spans="1:13">
      <c r="A10" s="7">
        <v>2500</v>
      </c>
      <c r="B10" s="3">
        <f t="shared" si="1"/>
        <v>15.351348404638248</v>
      </c>
      <c r="C10" s="3">
        <f t="shared" si="2"/>
        <v>22.086524977424201</v>
      </c>
      <c r="D10" s="3">
        <f t="shared" si="3"/>
        <v>28.396960685259693</v>
      </c>
      <c r="E10" s="3">
        <f t="shared" si="4"/>
        <v>34.375268197945928</v>
      </c>
      <c r="F10" s="3">
        <f t="shared" si="5"/>
        <v>40.316672577837821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5.3684895833333339</v>
      </c>
    </row>
    <row r="11" spans="1:13">
      <c r="A11" s="7">
        <v>3000</v>
      </c>
      <c r="B11" s="3">
        <f t="shared" si="1"/>
        <v>18.4216180855659</v>
      </c>
      <c r="C11" s="3">
        <f t="shared" si="2"/>
        <v>26.503829972909038</v>
      </c>
      <c r="D11" s="3">
        <f t="shared" si="3"/>
        <v>34.076352822311627</v>
      </c>
      <c r="E11" s="3">
        <f t="shared" si="4"/>
        <v>41.250321837535118</v>
      </c>
      <c r="F11" s="3">
        <f t="shared" si="5"/>
        <v>48.380007093405382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4.5773437500000007</v>
      </c>
    </row>
    <row r="12" spans="1:13">
      <c r="A12" s="7">
        <v>3500</v>
      </c>
      <c r="B12" s="3">
        <f t="shared" si="1"/>
        <v>21.491887766493544</v>
      </c>
      <c r="C12" s="3">
        <f t="shared" si="2"/>
        <v>30.921134968393879</v>
      </c>
      <c r="D12" s="3">
        <f t="shared" si="3"/>
        <v>39.755744959363568</v>
      </c>
      <c r="E12" s="3">
        <f t="shared" si="4"/>
        <v>48.125375477124301</v>
      </c>
      <c r="F12" s="3">
        <f t="shared" si="5"/>
        <v>56.443341608972943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24.562157447421196</v>
      </c>
      <c r="C13" s="3">
        <f t="shared" si="2"/>
        <v>35.33843996387872</v>
      </c>
      <c r="D13" s="3">
        <f t="shared" si="3"/>
        <v>45.435137096415509</v>
      </c>
      <c r="E13" s="3">
        <f t="shared" si="4"/>
        <v>55.000429116713484</v>
      </c>
      <c r="F13" s="3">
        <f t="shared" si="5"/>
        <v>64.506676124540519</v>
      </c>
    </row>
    <row r="14" spans="1:13">
      <c r="A14" s="7">
        <v>4500</v>
      </c>
      <c r="B14" s="3">
        <f t="shared" si="1"/>
        <v>27.632427128348851</v>
      </c>
      <c r="C14" s="3">
        <f t="shared" si="2"/>
        <v>39.755744959363561</v>
      </c>
      <c r="D14" s="3">
        <f t="shared" si="3"/>
        <v>51.114529233467437</v>
      </c>
      <c r="E14" s="3">
        <f t="shared" si="4"/>
        <v>61.875482756302667</v>
      </c>
      <c r="F14" s="3">
        <f t="shared" si="5"/>
        <v>72.57001064010808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30.702696809276496</v>
      </c>
      <c r="C15" s="3">
        <f t="shared" si="2"/>
        <v>44.173049954848402</v>
      </c>
      <c r="D15" s="3">
        <f t="shared" si="3"/>
        <v>56.793921370519385</v>
      </c>
      <c r="E15" s="3">
        <f t="shared" si="4"/>
        <v>68.750536395891857</v>
      </c>
      <c r="F15" s="3">
        <f t="shared" si="5"/>
        <v>80.633345155675642</v>
      </c>
    </row>
    <row r="16" spans="1:13">
      <c r="A16" s="7">
        <v>5500</v>
      </c>
      <c r="B16" s="3">
        <f t="shared" si="1"/>
        <v>33.772966490204148</v>
      </c>
      <c r="C16" s="3">
        <f t="shared" si="2"/>
        <v>48.590354950333243</v>
      </c>
      <c r="D16" s="3">
        <f t="shared" si="3"/>
        <v>62.473313507571319</v>
      </c>
      <c r="E16" s="3">
        <f t="shared" si="4"/>
        <v>75.625590035481054</v>
      </c>
      <c r="F16" s="3">
        <f t="shared" si="5"/>
        <v>88.696679671243203</v>
      </c>
      <c r="M16" s="13"/>
    </row>
    <row r="17" spans="1:15">
      <c r="A17" s="7">
        <v>6000</v>
      </c>
      <c r="B17" s="3">
        <f t="shared" si="1"/>
        <v>36.843236171131799</v>
      </c>
      <c r="C17" s="3">
        <f t="shared" si="2"/>
        <v>53.007659945818077</v>
      </c>
      <c r="D17" s="3">
        <f t="shared" si="3"/>
        <v>68.152705644623254</v>
      </c>
      <c r="E17" s="3">
        <f t="shared" si="4"/>
        <v>82.500643675070236</v>
      </c>
      <c r="F17" s="3">
        <f t="shared" si="5"/>
        <v>96.760014186810764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39.913505852059444</v>
      </c>
      <c r="C18" s="3">
        <f t="shared" si="2"/>
        <v>57.424964941302932</v>
      </c>
      <c r="D18" s="3">
        <f t="shared" si="3"/>
        <v>73.832097781675188</v>
      </c>
      <c r="E18" s="3">
        <f t="shared" si="4"/>
        <v>89.375697314659419</v>
      </c>
      <c r="F18" s="3">
        <f t="shared" si="5"/>
        <v>104.82334870237833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42.983775532987089</v>
      </c>
      <c r="C19" s="3">
        <f t="shared" si="2"/>
        <v>61.842269936787758</v>
      </c>
      <c r="D19" s="3">
        <f t="shared" si="3"/>
        <v>79.511489918727136</v>
      </c>
      <c r="E19" s="3">
        <f t="shared" si="4"/>
        <v>96.250750954248602</v>
      </c>
      <c r="F19" s="3">
        <f t="shared" si="5"/>
        <v>112.88668321794589</v>
      </c>
      <c r="H19" s="4" t="s">
        <v>20</v>
      </c>
      <c r="L19" s="7">
        <v>90</v>
      </c>
      <c r="M19" s="1"/>
    </row>
    <row r="20" spans="1:15">
      <c r="A20" s="7">
        <v>7500</v>
      </c>
      <c r="B20" s="3">
        <f t="shared" si="1"/>
        <v>46.054045213914748</v>
      </c>
      <c r="C20" s="3">
        <f t="shared" si="2"/>
        <v>66.259574932272599</v>
      </c>
      <c r="D20" s="3">
        <f t="shared" si="3"/>
        <v>85.190882055779056</v>
      </c>
      <c r="E20" s="3">
        <f t="shared" si="4"/>
        <v>103.1258045938378</v>
      </c>
      <c r="F20" s="3">
        <f t="shared" si="5"/>
        <v>120.95001773351348</v>
      </c>
      <c r="H20" t="s">
        <v>35</v>
      </c>
      <c r="L20" s="7">
        <v>16</v>
      </c>
      <c r="M20" s="1"/>
    </row>
    <row r="21" spans="1:15">
      <c r="A21" s="7">
        <v>8000</v>
      </c>
      <c r="B21" s="3">
        <f t="shared" si="1"/>
        <v>49.124314894842392</v>
      </c>
      <c r="C21" s="3">
        <f t="shared" si="2"/>
        <v>70.67687992775744</v>
      </c>
      <c r="D21" s="3">
        <f t="shared" si="3"/>
        <v>90.870274192831019</v>
      </c>
      <c r="E21" s="3">
        <f t="shared" si="4"/>
        <v>110.00085823342697</v>
      </c>
      <c r="F21" s="3">
        <f t="shared" si="5"/>
        <v>129.01335224908104</v>
      </c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40" si="6">B7*1.609</f>
        <v>9.8801278332251758</v>
      </c>
      <c r="C26" s="3">
        <f t="shared" si="6"/>
        <v>14.214887475470215</v>
      </c>
      <c r="D26" s="3">
        <f t="shared" si="6"/>
        <v>18.276283897033139</v>
      </c>
      <c r="E26" s="3">
        <f t="shared" si="6"/>
        <v>22.123922612197997</v>
      </c>
      <c r="F26" s="3">
        <f t="shared" si="6"/>
        <v>25.947810471096425</v>
      </c>
      <c r="M26" s="4"/>
      <c r="N26" s="4"/>
      <c r="O26" s="4"/>
    </row>
    <row r="27" spans="1:15">
      <c r="A27" s="15">
        <v>1500</v>
      </c>
      <c r="B27" s="3">
        <f t="shared" si="6"/>
        <v>14.820191749837766</v>
      </c>
      <c r="C27" s="3">
        <f t="shared" si="6"/>
        <v>21.32233121320532</v>
      </c>
      <c r="D27" s="3">
        <f t="shared" si="6"/>
        <v>27.414425845549705</v>
      </c>
      <c r="E27" s="3">
        <f t="shared" si="6"/>
        <v>33.185883918297002</v>
      </c>
      <c r="F27" s="3">
        <f t="shared" si="6"/>
        <v>38.921715706644626</v>
      </c>
    </row>
    <row r="28" spans="1:15">
      <c r="A28" s="15">
        <v>2000</v>
      </c>
      <c r="B28" s="3">
        <f t="shared" si="6"/>
        <v>19.760255666450352</v>
      </c>
      <c r="C28" s="3">
        <f t="shared" si="6"/>
        <v>28.429774950940431</v>
      </c>
      <c r="D28" s="3">
        <f t="shared" si="6"/>
        <v>36.552567794066277</v>
      </c>
      <c r="E28" s="3">
        <f t="shared" si="6"/>
        <v>44.247845224395995</v>
      </c>
      <c r="F28" s="3">
        <f t="shared" si="6"/>
        <v>51.895620942192849</v>
      </c>
    </row>
    <row r="29" spans="1:15">
      <c r="A29" s="15">
        <v>2500</v>
      </c>
      <c r="B29" s="3">
        <f t="shared" si="6"/>
        <v>24.700319583062942</v>
      </c>
      <c r="C29" s="3">
        <f t="shared" si="6"/>
        <v>35.537218688675537</v>
      </c>
      <c r="D29" s="3">
        <f t="shared" si="6"/>
        <v>45.690709742582847</v>
      </c>
      <c r="E29" s="3">
        <f t="shared" si="6"/>
        <v>55.309806530494996</v>
      </c>
      <c r="F29" s="3">
        <f t="shared" si="6"/>
        <v>64.869526177741051</v>
      </c>
    </row>
    <row r="30" spans="1:15">
      <c r="A30" s="15">
        <v>3000</v>
      </c>
      <c r="B30" s="3">
        <f t="shared" si="6"/>
        <v>29.640383499675533</v>
      </c>
      <c r="C30" s="3">
        <f t="shared" si="6"/>
        <v>42.64466242641064</v>
      </c>
      <c r="D30" s="3">
        <f t="shared" si="6"/>
        <v>54.828851691099409</v>
      </c>
      <c r="E30" s="3">
        <f t="shared" si="6"/>
        <v>66.371767836594003</v>
      </c>
      <c r="F30" s="3">
        <f t="shared" si="6"/>
        <v>77.843431413289252</v>
      </c>
    </row>
    <row r="31" spans="1:15">
      <c r="A31" s="15">
        <v>3500</v>
      </c>
      <c r="B31" s="3">
        <f t="shared" si="6"/>
        <v>34.580447416288109</v>
      </c>
      <c r="C31" s="3">
        <f t="shared" si="6"/>
        <v>49.752106164145751</v>
      </c>
      <c r="D31" s="3">
        <f t="shared" si="6"/>
        <v>63.966993639615978</v>
      </c>
      <c r="E31" s="3">
        <f t="shared" si="6"/>
        <v>77.433729142692997</v>
      </c>
      <c r="F31" s="3">
        <f t="shared" si="6"/>
        <v>90.817336648837468</v>
      </c>
    </row>
    <row r="32" spans="1:15">
      <c r="A32" s="15">
        <v>4000</v>
      </c>
      <c r="B32" s="3">
        <f t="shared" si="6"/>
        <v>39.520511332900703</v>
      </c>
      <c r="C32" s="3">
        <f t="shared" si="6"/>
        <v>56.859549901880861</v>
      </c>
      <c r="D32" s="3">
        <f t="shared" si="6"/>
        <v>73.105135588132555</v>
      </c>
      <c r="E32" s="3">
        <f t="shared" si="6"/>
        <v>88.49569044879199</v>
      </c>
      <c r="F32" s="3">
        <f t="shared" si="6"/>
        <v>103.7912418843857</v>
      </c>
    </row>
    <row r="33" spans="1:6">
      <c r="A33" s="15">
        <v>4500</v>
      </c>
      <c r="B33" s="3">
        <f t="shared" si="6"/>
        <v>44.460575249513305</v>
      </c>
      <c r="C33" s="3">
        <f t="shared" si="6"/>
        <v>63.966993639615971</v>
      </c>
      <c r="D33" s="3">
        <f t="shared" si="6"/>
        <v>82.243277536649103</v>
      </c>
      <c r="E33" s="3">
        <f t="shared" si="6"/>
        <v>99.557651754890983</v>
      </c>
      <c r="F33" s="3">
        <f t="shared" si="6"/>
        <v>116.7651471199339</v>
      </c>
    </row>
    <row r="34" spans="1:6">
      <c r="A34" s="15">
        <v>5000</v>
      </c>
      <c r="B34" s="3">
        <f t="shared" si="6"/>
        <v>49.400639166125885</v>
      </c>
      <c r="C34" s="3">
        <f t="shared" si="6"/>
        <v>71.074437377351074</v>
      </c>
      <c r="D34" s="3">
        <f t="shared" si="6"/>
        <v>91.381419485165694</v>
      </c>
      <c r="E34" s="3">
        <f t="shared" si="6"/>
        <v>110.61961306098999</v>
      </c>
      <c r="F34" s="3">
        <f t="shared" si="6"/>
        <v>129.7390523554821</v>
      </c>
    </row>
    <row r="35" spans="1:6">
      <c r="A35" s="15">
        <v>5500</v>
      </c>
      <c r="B35" s="3">
        <f t="shared" si="6"/>
        <v>54.340703082738472</v>
      </c>
      <c r="C35" s="3">
        <f t="shared" si="6"/>
        <v>78.181881115086185</v>
      </c>
      <c r="D35" s="3">
        <f t="shared" si="6"/>
        <v>100.51956143368226</v>
      </c>
      <c r="E35" s="3">
        <f t="shared" si="6"/>
        <v>121.68157436708901</v>
      </c>
      <c r="F35" s="3">
        <f t="shared" si="6"/>
        <v>142.71295759103032</v>
      </c>
    </row>
    <row r="36" spans="1:6">
      <c r="A36" s="15">
        <v>6000</v>
      </c>
      <c r="B36" s="3">
        <f t="shared" si="6"/>
        <v>59.280766999351066</v>
      </c>
      <c r="C36" s="3">
        <f t="shared" si="6"/>
        <v>85.289324852821281</v>
      </c>
      <c r="D36" s="3">
        <f t="shared" si="6"/>
        <v>109.65770338219882</v>
      </c>
      <c r="E36" s="3">
        <f t="shared" si="6"/>
        <v>132.74353567318801</v>
      </c>
      <c r="F36" s="3">
        <f t="shared" si="6"/>
        <v>155.6868628265785</v>
      </c>
    </row>
    <row r="37" spans="1:6">
      <c r="A37" s="15">
        <v>6500</v>
      </c>
      <c r="B37" s="3">
        <f t="shared" si="6"/>
        <v>64.220830915963646</v>
      </c>
      <c r="C37" s="3">
        <f t="shared" si="6"/>
        <v>92.39676859055642</v>
      </c>
      <c r="D37" s="3">
        <f t="shared" si="6"/>
        <v>118.79584533071538</v>
      </c>
      <c r="E37" s="3">
        <f t="shared" si="6"/>
        <v>143.805496979287</v>
      </c>
      <c r="F37" s="3">
        <f t="shared" si="6"/>
        <v>168.66076806212672</v>
      </c>
    </row>
    <row r="38" spans="1:6">
      <c r="A38" s="15">
        <v>7000</v>
      </c>
      <c r="B38" s="3">
        <f t="shared" si="6"/>
        <v>69.160894832576219</v>
      </c>
      <c r="C38" s="3">
        <f t="shared" si="6"/>
        <v>99.504212328291501</v>
      </c>
      <c r="D38" s="3">
        <f t="shared" si="6"/>
        <v>127.93398727923196</v>
      </c>
      <c r="E38" s="3">
        <f t="shared" si="6"/>
        <v>154.86745828538599</v>
      </c>
      <c r="F38" s="3">
        <f t="shared" si="6"/>
        <v>181.63467329767494</v>
      </c>
    </row>
    <row r="39" spans="1:6">
      <c r="A39" s="15">
        <v>7500</v>
      </c>
      <c r="B39" s="3">
        <f t="shared" si="6"/>
        <v>74.100958749188834</v>
      </c>
      <c r="C39" s="3">
        <f t="shared" si="6"/>
        <v>106.61165606602661</v>
      </c>
      <c r="D39" s="3">
        <f t="shared" si="6"/>
        <v>137.07212922774849</v>
      </c>
      <c r="E39" s="3">
        <f t="shared" si="6"/>
        <v>165.92941959148501</v>
      </c>
      <c r="F39" s="3">
        <f t="shared" si="6"/>
        <v>194.60857853322318</v>
      </c>
    </row>
    <row r="40" spans="1:6">
      <c r="A40" s="15">
        <v>8000</v>
      </c>
      <c r="B40" s="3">
        <f t="shared" si="6"/>
        <v>79.041022665801407</v>
      </c>
      <c r="C40" s="3">
        <f t="shared" si="6"/>
        <v>113.71909980376172</v>
      </c>
      <c r="D40" s="3">
        <f t="shared" si="6"/>
        <v>146.21027117626511</v>
      </c>
      <c r="E40" s="3">
        <f t="shared" si="6"/>
        <v>176.99138089758398</v>
      </c>
      <c r="F40" s="3">
        <f t="shared" si="6"/>
        <v>207.5824837687714</v>
      </c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12</v>
      </c>
      <c r="J6" s="22" t="s">
        <v>32</v>
      </c>
      <c r="K6" s="23">
        <v>24</v>
      </c>
      <c r="L6" s="13">
        <f t="shared" ref="L6:L12" si="0">K6/I6</f>
        <v>2</v>
      </c>
      <c r="M6" s="1"/>
    </row>
    <row r="7" spans="1:13">
      <c r="A7" s="7">
        <v>1000</v>
      </c>
      <c r="B7" s="3">
        <f t="shared" ref="B7:B19" si="1">$A7/M$7*$L$23/12/5280*60</f>
        <v>3.4525334555579987</v>
      </c>
      <c r="C7" s="3">
        <f t="shared" ref="C7:C19" si="2">$A7/M$8*$L$23/12/5280*60</f>
        <v>5.4323078846192274</v>
      </c>
      <c r="D7" s="3">
        <f t="shared" ref="D7:D19" si="3">$A7/M$9*$L$23/12/5280*60</f>
        <v>7.3690437391356483</v>
      </c>
      <c r="E7" s="3">
        <f t="shared" ref="E7:E19" si="4">$A7/M$10*$L$23/12/5280*60</f>
        <v>9.0066090144991264</v>
      </c>
      <c r="F7" s="3">
        <f t="shared" ref="F7:F19" si="5">$A7/M$11*$L$23/12/5280*60</f>
        <v>10.357600366673996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21.136363636363633</v>
      </c>
    </row>
    <row r="8" spans="1:13">
      <c r="A8" s="7">
        <v>1500</v>
      </c>
      <c r="B8" s="3">
        <f t="shared" si="1"/>
        <v>5.1788001833369988</v>
      </c>
      <c r="C8" s="3">
        <f t="shared" si="2"/>
        <v>8.1484618269288429</v>
      </c>
      <c r="D8" s="3">
        <f t="shared" si="3"/>
        <v>11.053565608703476</v>
      </c>
      <c r="E8" s="3">
        <f t="shared" si="4"/>
        <v>13.50991352174869</v>
      </c>
      <c r="F8" s="3">
        <f t="shared" si="5"/>
        <v>15.53640055001099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13.433333333333334</v>
      </c>
    </row>
    <row r="9" spans="1:13">
      <c r="A9" s="7">
        <v>2000</v>
      </c>
      <c r="B9" s="3">
        <f t="shared" si="1"/>
        <v>6.9050669111159975</v>
      </c>
      <c r="C9" s="3">
        <f t="shared" si="2"/>
        <v>10.864615769238455</v>
      </c>
      <c r="D9" s="3">
        <f t="shared" si="3"/>
        <v>14.738087478271297</v>
      </c>
      <c r="E9" s="3">
        <f t="shared" si="4"/>
        <v>18.013218028998253</v>
      </c>
      <c r="F9" s="3">
        <f t="shared" si="5"/>
        <v>20.715200733347992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9.9027777777777768</v>
      </c>
    </row>
    <row r="10" spans="1:13">
      <c r="A10" s="7">
        <v>2500</v>
      </c>
      <c r="B10" s="3">
        <f t="shared" si="1"/>
        <v>8.6313336388949971</v>
      </c>
      <c r="C10" s="3">
        <f t="shared" si="2"/>
        <v>13.580769711548067</v>
      </c>
      <c r="D10" s="3">
        <f t="shared" si="3"/>
        <v>18.422609347839124</v>
      </c>
      <c r="E10" s="3">
        <f t="shared" si="4"/>
        <v>22.51652253624782</v>
      </c>
      <c r="F10" s="3">
        <f t="shared" si="5"/>
        <v>25.894000916684991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8.1022727272727266</v>
      </c>
    </row>
    <row r="11" spans="1:13">
      <c r="A11" s="7">
        <v>3000</v>
      </c>
      <c r="B11" s="3">
        <f t="shared" si="1"/>
        <v>10.357600366673998</v>
      </c>
      <c r="C11" s="3">
        <f t="shared" si="2"/>
        <v>16.296923653857686</v>
      </c>
      <c r="D11" s="3">
        <f t="shared" si="3"/>
        <v>22.107131217406952</v>
      </c>
      <c r="E11" s="3">
        <f t="shared" si="4"/>
        <v>27.019827043497379</v>
      </c>
      <c r="F11" s="3">
        <f t="shared" si="5"/>
        <v>31.07280110002198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7.045454545454545</v>
      </c>
    </row>
    <row r="12" spans="1:13">
      <c r="A12" s="7">
        <v>3500</v>
      </c>
      <c r="B12" s="3">
        <f t="shared" si="1"/>
        <v>12.083867094452994</v>
      </c>
      <c r="C12" s="3">
        <f t="shared" si="2"/>
        <v>19.0130775961673</v>
      </c>
      <c r="D12" s="3">
        <f t="shared" si="3"/>
        <v>25.791653086974772</v>
      </c>
      <c r="E12" s="3">
        <f t="shared" si="4"/>
        <v>31.523131550746943</v>
      </c>
      <c r="F12" s="3">
        <f t="shared" si="5"/>
        <v>36.251601283358987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13.810133822231995</v>
      </c>
      <c r="C13" s="3">
        <f t="shared" si="2"/>
        <v>21.72923153847691</v>
      </c>
      <c r="D13" s="3">
        <f t="shared" si="3"/>
        <v>29.476174956542593</v>
      </c>
      <c r="E13" s="3">
        <f t="shared" si="4"/>
        <v>36.026436057996506</v>
      </c>
      <c r="F13" s="3">
        <f t="shared" si="5"/>
        <v>41.430401466695983</v>
      </c>
    </row>
    <row r="14" spans="1:13">
      <c r="A14" s="7">
        <v>4500</v>
      </c>
      <c r="B14" s="3">
        <f t="shared" si="1"/>
        <v>15.536400550010997</v>
      </c>
      <c r="C14" s="3">
        <f t="shared" si="2"/>
        <v>24.445385480786523</v>
      </c>
      <c r="D14" s="3">
        <f t="shared" si="3"/>
        <v>33.160696826110424</v>
      </c>
      <c r="E14" s="3">
        <f t="shared" si="4"/>
        <v>40.529740565246065</v>
      </c>
      <c r="F14" s="3">
        <f t="shared" si="5"/>
        <v>46.609201650032972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17.262667277789994</v>
      </c>
      <c r="C15" s="3">
        <f t="shared" si="2"/>
        <v>27.161539423096134</v>
      </c>
      <c r="D15" s="3">
        <f t="shared" si="3"/>
        <v>36.845218695678248</v>
      </c>
      <c r="E15" s="3">
        <f t="shared" si="4"/>
        <v>45.033045072495639</v>
      </c>
      <c r="F15" s="3">
        <f t="shared" si="5"/>
        <v>51.788001833369982</v>
      </c>
    </row>
    <row r="16" spans="1:13">
      <c r="A16" s="7">
        <v>5500</v>
      </c>
      <c r="B16" s="3">
        <f t="shared" si="1"/>
        <v>18.988934005568989</v>
      </c>
      <c r="C16" s="3">
        <f t="shared" si="2"/>
        <v>29.877693365405754</v>
      </c>
      <c r="D16" s="3">
        <f t="shared" si="3"/>
        <v>40.529740565246065</v>
      </c>
      <c r="E16" s="3">
        <f t="shared" si="4"/>
        <v>49.536349579745199</v>
      </c>
      <c r="F16" s="3">
        <f t="shared" si="5"/>
        <v>56.966802016706971</v>
      </c>
      <c r="M16" s="13"/>
    </row>
    <row r="17" spans="1:15">
      <c r="A17" s="7">
        <v>6000</v>
      </c>
      <c r="B17" s="3">
        <f t="shared" si="1"/>
        <v>20.715200733347995</v>
      </c>
      <c r="C17" s="3">
        <f t="shared" si="2"/>
        <v>32.593847307715372</v>
      </c>
      <c r="D17" s="3">
        <f t="shared" si="3"/>
        <v>44.214262434813904</v>
      </c>
      <c r="E17" s="3">
        <f t="shared" si="4"/>
        <v>54.039654086994759</v>
      </c>
      <c r="F17" s="3">
        <f t="shared" si="5"/>
        <v>62.14560220004396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22.44146746112699</v>
      </c>
      <c r="C18" s="3">
        <f t="shared" si="2"/>
        <v>35.310001250024982</v>
      </c>
      <c r="D18" s="3">
        <f t="shared" si="3"/>
        <v>47.898784304381714</v>
      </c>
      <c r="E18" s="3">
        <f t="shared" si="4"/>
        <v>58.542958594244318</v>
      </c>
      <c r="F18" s="3">
        <f t="shared" si="5"/>
        <v>67.324402383380971</v>
      </c>
      <c r="H18" s="4" t="s">
        <v>19</v>
      </c>
      <c r="I18" s="4"/>
      <c r="K18" s="4"/>
      <c r="L18" s="7">
        <v>110</v>
      </c>
      <c r="M18" s="13"/>
    </row>
    <row r="19" spans="1:15">
      <c r="A19" s="7">
        <v>7000</v>
      </c>
      <c r="B19" s="3">
        <f t="shared" si="1"/>
        <v>24.167734188905989</v>
      </c>
      <c r="C19" s="3">
        <f t="shared" si="2"/>
        <v>38.026155192334599</v>
      </c>
      <c r="D19" s="3">
        <f t="shared" si="3"/>
        <v>51.583306173949545</v>
      </c>
      <c r="E19" s="3">
        <f t="shared" si="4"/>
        <v>63.046263101493885</v>
      </c>
      <c r="F19" s="3">
        <f t="shared" si="5"/>
        <v>72.503202566717974</v>
      </c>
      <c r="H19" s="4" t="s">
        <v>20</v>
      </c>
      <c r="L19" s="7">
        <v>80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24.529133858267716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77.060546728054518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5.5551263299928202</v>
      </c>
      <c r="C26" s="3">
        <f t="shared" si="6"/>
        <v>8.7405833863523377</v>
      </c>
      <c r="D26" s="3">
        <f t="shared" si="6"/>
        <v>11.856791376269259</v>
      </c>
      <c r="E26" s="3">
        <f t="shared" si="6"/>
        <v>14.491633904329094</v>
      </c>
      <c r="F26" s="3">
        <f t="shared" si="6"/>
        <v>16.665378989978461</v>
      </c>
      <c r="M26" s="4"/>
      <c r="N26" s="4"/>
      <c r="O26" s="4"/>
    </row>
    <row r="27" spans="1:15">
      <c r="A27" s="15">
        <v>1500</v>
      </c>
      <c r="B27" s="3">
        <f t="shared" si="6"/>
        <v>8.3326894949892303</v>
      </c>
      <c r="C27" s="3">
        <f t="shared" si="6"/>
        <v>13.110875079528508</v>
      </c>
      <c r="D27" s="3">
        <f t="shared" si="6"/>
        <v>17.785187064403893</v>
      </c>
      <c r="E27" s="3">
        <f t="shared" si="6"/>
        <v>21.737450856493641</v>
      </c>
      <c r="F27" s="3">
        <f t="shared" si="6"/>
        <v>24.998068484967682</v>
      </c>
    </row>
    <row r="28" spans="1:15">
      <c r="A28" s="15">
        <v>2000</v>
      </c>
      <c r="B28" s="3">
        <f t="shared" si="6"/>
        <v>11.11025265998564</v>
      </c>
      <c r="C28" s="3">
        <f t="shared" si="6"/>
        <v>17.481166772704675</v>
      </c>
      <c r="D28" s="3">
        <f t="shared" si="6"/>
        <v>23.713582752538517</v>
      </c>
      <c r="E28" s="3">
        <f t="shared" si="6"/>
        <v>28.983267808658187</v>
      </c>
      <c r="F28" s="3">
        <f t="shared" si="6"/>
        <v>33.330757979956921</v>
      </c>
    </row>
    <row r="29" spans="1:15">
      <c r="A29" s="15">
        <v>2500</v>
      </c>
      <c r="B29" s="3">
        <f t="shared" si="6"/>
        <v>13.88781582498205</v>
      </c>
      <c r="C29" s="3">
        <f t="shared" si="6"/>
        <v>21.851458465880839</v>
      </c>
      <c r="D29" s="3">
        <f t="shared" si="6"/>
        <v>29.641978440673149</v>
      </c>
      <c r="E29" s="3">
        <f t="shared" si="6"/>
        <v>36.229084760822744</v>
      </c>
      <c r="F29" s="3">
        <f t="shared" si="6"/>
        <v>41.663447474946153</v>
      </c>
    </row>
    <row r="30" spans="1:15">
      <c r="A30" s="15">
        <v>3000</v>
      </c>
      <c r="B30" s="3">
        <f t="shared" si="6"/>
        <v>16.665378989978461</v>
      </c>
      <c r="C30" s="3">
        <f t="shared" si="6"/>
        <v>26.221750159057017</v>
      </c>
      <c r="D30" s="3">
        <f t="shared" si="6"/>
        <v>35.570374128807785</v>
      </c>
      <c r="E30" s="3">
        <f t="shared" si="6"/>
        <v>43.474901712987283</v>
      </c>
      <c r="F30" s="3">
        <f t="shared" si="6"/>
        <v>49.996136969935364</v>
      </c>
    </row>
    <row r="31" spans="1:15">
      <c r="A31" s="15">
        <v>3500</v>
      </c>
      <c r="B31" s="3">
        <f t="shared" si="6"/>
        <v>19.442942154974869</v>
      </c>
      <c r="C31" s="3">
        <f t="shared" si="6"/>
        <v>30.592041852233184</v>
      </c>
      <c r="D31" s="3">
        <f t="shared" si="6"/>
        <v>41.498769816942406</v>
      </c>
      <c r="E31" s="3">
        <f t="shared" si="6"/>
        <v>50.720718665151828</v>
      </c>
      <c r="F31" s="3">
        <f t="shared" si="6"/>
        <v>58.32882646492461</v>
      </c>
    </row>
    <row r="32" spans="1:15">
      <c r="A32" s="15">
        <v>4000</v>
      </c>
      <c r="B32" s="3">
        <f t="shared" si="6"/>
        <v>22.220505319971281</v>
      </c>
      <c r="C32" s="3">
        <f t="shared" si="6"/>
        <v>34.962333545409351</v>
      </c>
      <c r="D32" s="3">
        <f t="shared" si="6"/>
        <v>47.427165505077035</v>
      </c>
      <c r="E32" s="3">
        <f t="shared" si="6"/>
        <v>57.966535617316374</v>
      </c>
      <c r="F32" s="3">
        <f t="shared" si="6"/>
        <v>66.661515959913842</v>
      </c>
    </row>
    <row r="33" spans="1:6">
      <c r="A33" s="15">
        <v>4500</v>
      </c>
      <c r="B33" s="3">
        <f t="shared" si="6"/>
        <v>24.998068484967693</v>
      </c>
      <c r="C33" s="3">
        <f t="shared" si="6"/>
        <v>39.332625238585514</v>
      </c>
      <c r="D33" s="3">
        <f t="shared" si="6"/>
        <v>53.35556119321167</v>
      </c>
      <c r="E33" s="3">
        <f t="shared" si="6"/>
        <v>65.212352569480913</v>
      </c>
      <c r="F33" s="3">
        <f t="shared" si="6"/>
        <v>74.994205454903053</v>
      </c>
    </row>
    <row r="34" spans="1:6">
      <c r="A34" s="15">
        <v>5000</v>
      </c>
      <c r="B34" s="3">
        <f t="shared" si="6"/>
        <v>27.775631649964101</v>
      </c>
      <c r="C34" s="3">
        <f t="shared" si="6"/>
        <v>43.702916931761678</v>
      </c>
      <c r="D34" s="3">
        <f t="shared" si="6"/>
        <v>59.283956881346299</v>
      </c>
      <c r="E34" s="3">
        <f t="shared" si="6"/>
        <v>72.458169521645488</v>
      </c>
      <c r="F34" s="3">
        <f t="shared" si="6"/>
        <v>83.326894949892306</v>
      </c>
    </row>
    <row r="35" spans="1:6">
      <c r="A35" s="15">
        <v>5500</v>
      </c>
      <c r="B35" s="3">
        <f t="shared" si="6"/>
        <v>30.553194814960502</v>
      </c>
      <c r="C35" s="3">
        <f t="shared" si="6"/>
        <v>48.073208624937855</v>
      </c>
      <c r="D35" s="3">
        <f t="shared" si="6"/>
        <v>65.212352569480913</v>
      </c>
      <c r="E35" s="3">
        <f t="shared" si="6"/>
        <v>79.703986473810019</v>
      </c>
      <c r="F35" s="3">
        <f t="shared" si="6"/>
        <v>91.659584444881517</v>
      </c>
    </row>
    <row r="36" spans="1:6">
      <c r="A36" s="15">
        <v>6000</v>
      </c>
      <c r="B36" s="3">
        <f t="shared" si="6"/>
        <v>33.330757979956921</v>
      </c>
      <c r="C36" s="3">
        <f t="shared" si="6"/>
        <v>52.443500318114033</v>
      </c>
      <c r="D36" s="3">
        <f t="shared" si="6"/>
        <v>71.14074825761557</v>
      </c>
      <c r="E36" s="3">
        <f t="shared" si="6"/>
        <v>86.949803425974565</v>
      </c>
      <c r="F36" s="3">
        <f t="shared" si="6"/>
        <v>99.992273939870728</v>
      </c>
    </row>
    <row r="37" spans="1:6">
      <c r="A37" s="15">
        <v>6500</v>
      </c>
      <c r="B37" s="3">
        <f t="shared" si="6"/>
        <v>36.108321144953329</v>
      </c>
      <c r="C37" s="3">
        <f t="shared" si="6"/>
        <v>56.813792011290197</v>
      </c>
      <c r="D37" s="3">
        <f t="shared" si="6"/>
        <v>77.06914394575017</v>
      </c>
      <c r="E37" s="3">
        <f t="shared" si="6"/>
        <v>94.195620378139111</v>
      </c>
      <c r="F37" s="3">
        <f t="shared" si="6"/>
        <v>108.32496343485998</v>
      </c>
    </row>
    <row r="38" spans="1:6">
      <c r="A38" s="15">
        <v>7000</v>
      </c>
      <c r="B38" s="3">
        <f t="shared" si="6"/>
        <v>38.885884309949738</v>
      </c>
      <c r="C38" s="3">
        <f t="shared" si="6"/>
        <v>61.184083704466367</v>
      </c>
      <c r="D38" s="3">
        <f t="shared" si="6"/>
        <v>82.997539633884813</v>
      </c>
      <c r="E38" s="3">
        <f t="shared" si="6"/>
        <v>101.44143733030366</v>
      </c>
      <c r="F38" s="3">
        <f t="shared" si="6"/>
        <v>116.65765292984922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2" si="0">K6/I6</f>
        <v>1.3125</v>
      </c>
      <c r="M6" s="1"/>
    </row>
    <row r="7" spans="1:13">
      <c r="A7" s="7">
        <v>1000</v>
      </c>
      <c r="B7" s="3">
        <f t="shared" ref="B7:B21" si="1">$A7/M$7*$L$23/12/5280*60</f>
        <v>6.2262793123254792</v>
      </c>
      <c r="C7" s="3">
        <f t="shared" ref="C7:C21" si="2">$A7/M$8*$L$23/12/5280*60</f>
        <v>8.9579670738595851</v>
      </c>
      <c r="D7" s="3">
        <f t="shared" ref="D7:D21" si="3">$A7/M$9*$L$23/12/5280*60</f>
        <v>11.517386237819466</v>
      </c>
      <c r="E7" s="3">
        <f t="shared" ref="E7:E21" si="4">$A7/M$10*$L$23/12/5280*60</f>
        <v>13.942099129991982</v>
      </c>
      <c r="F7" s="3">
        <f t="shared" ref="F7:F21" si="5">$A7/M$11*$L$23/12/5280*60</f>
        <v>16.351844658632569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12.021306818181818</v>
      </c>
    </row>
    <row r="8" spans="1:13">
      <c r="A8" s="7">
        <v>1500</v>
      </c>
      <c r="B8" s="3">
        <f t="shared" si="1"/>
        <v>9.3394189684882196</v>
      </c>
      <c r="C8" s="3">
        <f t="shared" si="2"/>
        <v>13.436950610789372</v>
      </c>
      <c r="D8" s="3">
        <f t="shared" si="3"/>
        <v>17.276079356729198</v>
      </c>
      <c r="E8" s="3">
        <f t="shared" si="4"/>
        <v>20.913148694987971</v>
      </c>
      <c r="F8" s="3">
        <f t="shared" si="5"/>
        <v>24.527766987948858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8.35546875</v>
      </c>
    </row>
    <row r="9" spans="1:13">
      <c r="A9" s="7">
        <v>2000</v>
      </c>
      <c r="B9" s="3">
        <f t="shared" si="1"/>
        <v>12.452558624650958</v>
      </c>
      <c r="C9" s="3">
        <f t="shared" si="2"/>
        <v>17.91593414771917</v>
      </c>
      <c r="D9" s="3">
        <f t="shared" si="3"/>
        <v>23.034772475638931</v>
      </c>
      <c r="E9" s="3">
        <f t="shared" si="4"/>
        <v>27.884198259983965</v>
      </c>
      <c r="F9" s="3">
        <f t="shared" si="5"/>
        <v>32.703689317265138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6.4986979166666661</v>
      </c>
    </row>
    <row r="10" spans="1:13">
      <c r="A10" s="7">
        <v>2500</v>
      </c>
      <c r="B10" s="3">
        <f t="shared" si="1"/>
        <v>15.565698280813702</v>
      </c>
      <c r="C10" s="3">
        <f t="shared" si="2"/>
        <v>22.394917684648959</v>
      </c>
      <c r="D10" s="3">
        <f t="shared" si="3"/>
        <v>28.793465594548664</v>
      </c>
      <c r="E10" s="3">
        <f t="shared" si="4"/>
        <v>34.855247824979948</v>
      </c>
      <c r="F10" s="3">
        <f t="shared" si="5"/>
        <v>40.879611646581431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5.3684895833333339</v>
      </c>
    </row>
    <row r="11" spans="1:13">
      <c r="A11" s="7">
        <v>3000</v>
      </c>
      <c r="B11" s="3">
        <f t="shared" si="1"/>
        <v>18.678837936976439</v>
      </c>
      <c r="C11" s="3">
        <f t="shared" si="2"/>
        <v>26.873901221578745</v>
      </c>
      <c r="D11" s="3">
        <f t="shared" si="3"/>
        <v>34.552158713458397</v>
      </c>
      <c r="E11" s="3">
        <f t="shared" si="4"/>
        <v>41.826297389975942</v>
      </c>
      <c r="F11" s="3">
        <f t="shared" si="5"/>
        <v>49.055533975897717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4.5773437500000007</v>
      </c>
    </row>
    <row r="12" spans="1:13">
      <c r="A12" s="7">
        <v>3500</v>
      </c>
      <c r="B12" s="3">
        <f t="shared" si="1"/>
        <v>21.79197759313918</v>
      </c>
      <c r="C12" s="3">
        <f t="shared" si="2"/>
        <v>31.352884758508541</v>
      </c>
      <c r="D12" s="3">
        <f t="shared" si="3"/>
        <v>40.31085183236813</v>
      </c>
      <c r="E12" s="3">
        <f t="shared" si="4"/>
        <v>48.797346954971935</v>
      </c>
      <c r="F12" s="3">
        <f t="shared" si="5"/>
        <v>57.231456305213996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24.905117249301917</v>
      </c>
      <c r="C13" s="3">
        <f t="shared" si="2"/>
        <v>35.831868295438341</v>
      </c>
      <c r="D13" s="3">
        <f t="shared" si="3"/>
        <v>46.069544951277862</v>
      </c>
      <c r="E13" s="3">
        <f t="shared" si="4"/>
        <v>55.768396519967929</v>
      </c>
      <c r="F13" s="3">
        <f t="shared" si="5"/>
        <v>65.407378634530275</v>
      </c>
    </row>
    <row r="14" spans="1:13">
      <c r="A14" s="7">
        <v>4500</v>
      </c>
      <c r="B14" s="3">
        <f t="shared" si="1"/>
        <v>28.018256905464661</v>
      </c>
      <c r="C14" s="3">
        <f t="shared" si="2"/>
        <v>40.310851832368122</v>
      </c>
      <c r="D14" s="3">
        <f t="shared" si="3"/>
        <v>51.828238070187588</v>
      </c>
      <c r="E14" s="3">
        <f t="shared" si="4"/>
        <v>62.739446084963923</v>
      </c>
      <c r="F14" s="3">
        <f t="shared" si="5"/>
        <v>73.583300963846582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31.131396561627405</v>
      </c>
      <c r="C15" s="3">
        <f t="shared" si="2"/>
        <v>44.789835369297919</v>
      </c>
      <c r="D15" s="3">
        <f t="shared" si="3"/>
        <v>57.586931189097328</v>
      </c>
      <c r="E15" s="3">
        <f t="shared" si="4"/>
        <v>69.710495649959896</v>
      </c>
      <c r="F15" s="3">
        <f t="shared" si="5"/>
        <v>81.759223293162862</v>
      </c>
    </row>
    <row r="16" spans="1:13">
      <c r="A16" s="7">
        <v>5500</v>
      </c>
      <c r="B16" s="3">
        <f t="shared" si="1"/>
        <v>34.244536217790134</v>
      </c>
      <c r="C16" s="3">
        <f t="shared" si="2"/>
        <v>49.268818906227715</v>
      </c>
      <c r="D16" s="3">
        <f t="shared" si="3"/>
        <v>63.345624308007075</v>
      </c>
      <c r="E16" s="3">
        <f t="shared" si="4"/>
        <v>76.681545214955904</v>
      </c>
      <c r="F16" s="3">
        <f t="shared" si="5"/>
        <v>89.935145622479141</v>
      </c>
      <c r="M16" s="13"/>
    </row>
    <row r="17" spans="1:15">
      <c r="A17" s="7">
        <v>6000</v>
      </c>
      <c r="B17" s="3">
        <f t="shared" si="1"/>
        <v>37.357675873952878</v>
      </c>
      <c r="C17" s="3">
        <f t="shared" si="2"/>
        <v>53.747802443157489</v>
      </c>
      <c r="D17" s="3">
        <f t="shared" si="3"/>
        <v>69.104317426916793</v>
      </c>
      <c r="E17" s="3">
        <f t="shared" si="4"/>
        <v>83.652594779951883</v>
      </c>
      <c r="F17" s="3">
        <f t="shared" si="5"/>
        <v>98.111067951795434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40.470815530115608</v>
      </c>
      <c r="C18" s="3">
        <f t="shared" si="2"/>
        <v>58.2267859800873</v>
      </c>
      <c r="D18" s="3">
        <f t="shared" si="3"/>
        <v>74.863010545826526</v>
      </c>
      <c r="E18" s="3">
        <f t="shared" si="4"/>
        <v>90.623644344947877</v>
      </c>
      <c r="F18" s="3">
        <f t="shared" si="5"/>
        <v>106.2869902811117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43.583955186278359</v>
      </c>
      <c r="C19" s="3">
        <f t="shared" si="2"/>
        <v>62.705769517017082</v>
      </c>
      <c r="D19" s="3">
        <f t="shared" si="3"/>
        <v>80.621703664736259</v>
      </c>
      <c r="E19" s="3">
        <f t="shared" si="4"/>
        <v>97.594693909943871</v>
      </c>
      <c r="F19" s="3">
        <f t="shared" si="5"/>
        <v>114.46291261042799</v>
      </c>
      <c r="H19" s="4" t="s">
        <v>20</v>
      </c>
      <c r="L19" s="7">
        <v>80</v>
      </c>
      <c r="M19" s="1"/>
    </row>
    <row r="20" spans="1:15">
      <c r="A20" s="7">
        <v>7500</v>
      </c>
      <c r="B20" s="3">
        <f t="shared" si="1"/>
        <v>46.697094842441103</v>
      </c>
      <c r="C20" s="3">
        <f t="shared" si="2"/>
        <v>67.184753053946878</v>
      </c>
      <c r="D20" s="3">
        <f t="shared" si="3"/>
        <v>86.380396783645992</v>
      </c>
      <c r="E20" s="3">
        <f t="shared" si="4"/>
        <v>104.56574347493985</v>
      </c>
      <c r="F20" s="3">
        <f t="shared" si="5"/>
        <v>122.6388349397443</v>
      </c>
      <c r="H20" t="s">
        <v>35</v>
      </c>
      <c r="L20" s="7">
        <v>18</v>
      </c>
      <c r="M20" s="1"/>
    </row>
    <row r="21" spans="1:15">
      <c r="A21" s="7">
        <v>8000</v>
      </c>
      <c r="B21" s="3">
        <f t="shared" si="1"/>
        <v>49.810234498603833</v>
      </c>
      <c r="C21" s="3">
        <f t="shared" si="2"/>
        <v>71.663736590876681</v>
      </c>
      <c r="D21" s="3">
        <f t="shared" si="3"/>
        <v>92.139089902555725</v>
      </c>
      <c r="E21" s="3">
        <f t="shared" si="4"/>
        <v>111.53679303993586</v>
      </c>
      <c r="F21" s="3">
        <f t="shared" si="5"/>
        <v>130.81475726906055</v>
      </c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25.159055118110238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79.039502730315803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40" si="6">B7*1.609</f>
        <v>10.018083413531697</v>
      </c>
      <c r="C26" s="3">
        <f t="shared" si="6"/>
        <v>14.413369021840072</v>
      </c>
      <c r="D26" s="3">
        <f t="shared" si="6"/>
        <v>18.531474456651519</v>
      </c>
      <c r="E26" s="3">
        <f t="shared" si="6"/>
        <v>22.432837500157099</v>
      </c>
      <c r="F26" s="3">
        <f t="shared" si="6"/>
        <v>26.310118055739803</v>
      </c>
      <c r="M26" s="4"/>
      <c r="N26" s="4"/>
      <c r="O26" s="4"/>
    </row>
    <row r="27" spans="1:15">
      <c r="A27" s="15">
        <v>1500</v>
      </c>
      <c r="B27" s="3">
        <f t="shared" si="6"/>
        <v>15.027125120297546</v>
      </c>
      <c r="C27" s="3">
        <f t="shared" si="6"/>
        <v>21.6200535327601</v>
      </c>
      <c r="D27" s="3">
        <f t="shared" si="6"/>
        <v>27.797211684977281</v>
      </c>
      <c r="E27" s="3">
        <f t="shared" si="6"/>
        <v>33.649256250235645</v>
      </c>
      <c r="F27" s="3">
        <f t="shared" si="6"/>
        <v>39.46517708360971</v>
      </c>
    </row>
    <row r="28" spans="1:15">
      <c r="A28" s="15">
        <v>2000</v>
      </c>
      <c r="B28" s="3">
        <f t="shared" si="6"/>
        <v>20.036166827063393</v>
      </c>
      <c r="C28" s="3">
        <f t="shared" si="6"/>
        <v>28.826738043680145</v>
      </c>
      <c r="D28" s="3">
        <f t="shared" si="6"/>
        <v>37.062948913303039</v>
      </c>
      <c r="E28" s="3">
        <f t="shared" si="6"/>
        <v>44.865675000314198</v>
      </c>
      <c r="F28" s="3">
        <f t="shared" si="6"/>
        <v>52.620236111479606</v>
      </c>
    </row>
    <row r="29" spans="1:15">
      <c r="A29" s="15">
        <v>2500</v>
      </c>
      <c r="B29" s="3">
        <f t="shared" si="6"/>
        <v>25.045208533829246</v>
      </c>
      <c r="C29" s="3">
        <f t="shared" si="6"/>
        <v>36.033422554600172</v>
      </c>
      <c r="D29" s="3">
        <f t="shared" si="6"/>
        <v>46.3286861416288</v>
      </c>
      <c r="E29" s="3">
        <f t="shared" si="6"/>
        <v>56.082093750392737</v>
      </c>
      <c r="F29" s="3">
        <f t="shared" si="6"/>
        <v>65.775295139349524</v>
      </c>
    </row>
    <row r="30" spans="1:15">
      <c r="A30" s="15">
        <v>3000</v>
      </c>
      <c r="B30" s="3">
        <f t="shared" si="6"/>
        <v>30.054250240595092</v>
      </c>
      <c r="C30" s="3">
        <f t="shared" si="6"/>
        <v>43.240107065520199</v>
      </c>
      <c r="D30" s="3">
        <f t="shared" si="6"/>
        <v>55.594423369954562</v>
      </c>
      <c r="E30" s="3">
        <f t="shared" si="6"/>
        <v>67.29851250047129</v>
      </c>
      <c r="F30" s="3">
        <f t="shared" si="6"/>
        <v>78.93035416721942</v>
      </c>
    </row>
    <row r="31" spans="1:15">
      <c r="A31" s="15">
        <v>3500</v>
      </c>
      <c r="B31" s="3">
        <f t="shared" si="6"/>
        <v>35.063291947360938</v>
      </c>
      <c r="C31" s="3">
        <f t="shared" si="6"/>
        <v>50.446791576440241</v>
      </c>
      <c r="D31" s="3">
        <f t="shared" si="6"/>
        <v>64.860160598280316</v>
      </c>
      <c r="E31" s="3">
        <f t="shared" si="6"/>
        <v>78.51493125054985</v>
      </c>
      <c r="F31" s="3">
        <f t="shared" si="6"/>
        <v>92.085413195089316</v>
      </c>
    </row>
    <row r="32" spans="1:15">
      <c r="A32" s="15">
        <v>4000</v>
      </c>
      <c r="B32" s="3">
        <f t="shared" si="6"/>
        <v>40.072333654126787</v>
      </c>
      <c r="C32" s="3">
        <f t="shared" si="6"/>
        <v>57.653476087360289</v>
      </c>
      <c r="D32" s="3">
        <f t="shared" si="6"/>
        <v>74.125897826606078</v>
      </c>
      <c r="E32" s="3">
        <f t="shared" si="6"/>
        <v>89.731350000628396</v>
      </c>
      <c r="F32" s="3">
        <f t="shared" si="6"/>
        <v>105.24047222295921</v>
      </c>
    </row>
    <row r="33" spans="1:6">
      <c r="A33" s="15">
        <v>4500</v>
      </c>
      <c r="B33" s="3">
        <f t="shared" si="6"/>
        <v>45.081375360892636</v>
      </c>
      <c r="C33" s="3">
        <f t="shared" si="6"/>
        <v>64.860160598280302</v>
      </c>
      <c r="D33" s="3">
        <f t="shared" si="6"/>
        <v>83.391635054931825</v>
      </c>
      <c r="E33" s="3">
        <f t="shared" si="6"/>
        <v>100.94776875070696</v>
      </c>
      <c r="F33" s="3">
        <f t="shared" si="6"/>
        <v>118.39553125082915</v>
      </c>
    </row>
    <row r="34" spans="1:6">
      <c r="A34" s="15">
        <v>5000</v>
      </c>
      <c r="B34" s="3">
        <f t="shared" si="6"/>
        <v>50.090417067658493</v>
      </c>
      <c r="C34" s="3">
        <f t="shared" si="6"/>
        <v>72.066845109200344</v>
      </c>
      <c r="D34" s="3">
        <f t="shared" si="6"/>
        <v>92.657372283257601</v>
      </c>
      <c r="E34" s="3">
        <f t="shared" si="6"/>
        <v>112.16418750078547</v>
      </c>
      <c r="F34" s="3">
        <f t="shared" si="6"/>
        <v>131.55059027869905</v>
      </c>
    </row>
    <row r="35" spans="1:6">
      <c r="A35" s="15">
        <v>5500</v>
      </c>
      <c r="B35" s="3">
        <f t="shared" si="6"/>
        <v>55.099458774424328</v>
      </c>
      <c r="C35" s="3">
        <f t="shared" si="6"/>
        <v>79.273529620120385</v>
      </c>
      <c r="D35" s="3">
        <f t="shared" si="6"/>
        <v>101.92310951158338</v>
      </c>
      <c r="E35" s="3">
        <f t="shared" si="6"/>
        <v>123.38060625086405</v>
      </c>
      <c r="F35" s="3">
        <f t="shared" si="6"/>
        <v>144.70564930656894</v>
      </c>
    </row>
    <row r="36" spans="1:6">
      <c r="A36" s="15">
        <v>6000</v>
      </c>
      <c r="B36" s="3">
        <f t="shared" si="6"/>
        <v>60.108500481190184</v>
      </c>
      <c r="C36" s="3">
        <f t="shared" si="6"/>
        <v>86.480214131040398</v>
      </c>
      <c r="D36" s="3">
        <f t="shared" si="6"/>
        <v>111.18884673990912</v>
      </c>
      <c r="E36" s="3">
        <f t="shared" si="6"/>
        <v>134.59702500094258</v>
      </c>
      <c r="F36" s="3">
        <f t="shared" si="6"/>
        <v>157.86070833443884</v>
      </c>
    </row>
    <row r="37" spans="1:6">
      <c r="A37" s="15">
        <v>6500</v>
      </c>
      <c r="B37" s="3">
        <f t="shared" si="6"/>
        <v>65.117542187956019</v>
      </c>
      <c r="C37" s="3">
        <f t="shared" si="6"/>
        <v>93.686898641960468</v>
      </c>
      <c r="D37" s="3">
        <f t="shared" si="6"/>
        <v>120.45458396823489</v>
      </c>
      <c r="E37" s="3">
        <f t="shared" si="6"/>
        <v>145.81344375102114</v>
      </c>
      <c r="F37" s="3">
        <f t="shared" si="6"/>
        <v>171.01576736230871</v>
      </c>
    </row>
    <row r="38" spans="1:6">
      <c r="A38" s="15">
        <v>7000</v>
      </c>
      <c r="B38" s="3">
        <f t="shared" si="6"/>
        <v>70.126583894721875</v>
      </c>
      <c r="C38" s="3">
        <f t="shared" si="6"/>
        <v>100.89358315288048</v>
      </c>
      <c r="D38" s="3">
        <f t="shared" si="6"/>
        <v>129.72032119656063</v>
      </c>
      <c r="E38" s="3">
        <f t="shared" si="6"/>
        <v>157.0298625010997</v>
      </c>
      <c r="F38" s="3">
        <f t="shared" si="6"/>
        <v>184.17082639017863</v>
      </c>
    </row>
    <row r="39" spans="1:6">
      <c r="A39" s="15">
        <v>7500</v>
      </c>
      <c r="B39" s="3">
        <f t="shared" si="6"/>
        <v>75.135625601487732</v>
      </c>
      <c r="C39" s="3">
        <f t="shared" si="6"/>
        <v>108.10026766380052</v>
      </c>
      <c r="D39" s="3">
        <f t="shared" si="6"/>
        <v>138.98605842488641</v>
      </c>
      <c r="E39" s="3">
        <f t="shared" si="6"/>
        <v>168.24628125117823</v>
      </c>
      <c r="F39" s="3">
        <f t="shared" si="6"/>
        <v>197.32588541804859</v>
      </c>
    </row>
    <row r="40" spans="1:6">
      <c r="A40" s="15">
        <v>8000</v>
      </c>
      <c r="B40" s="3">
        <f t="shared" si="6"/>
        <v>80.144667308253574</v>
      </c>
      <c r="C40" s="3">
        <f t="shared" si="6"/>
        <v>115.30695217472058</v>
      </c>
      <c r="D40" s="3">
        <f t="shared" si="6"/>
        <v>148.25179565321216</v>
      </c>
      <c r="E40" s="3">
        <f t="shared" si="6"/>
        <v>179.46270000125679</v>
      </c>
      <c r="F40" s="3">
        <f t="shared" si="6"/>
        <v>210.48094444591842</v>
      </c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27" ht="15" customHeight="1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6" t="s">
        <v>50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>
      <c r="B2" s="9"/>
      <c r="C2" s="9"/>
      <c r="D2" s="1"/>
      <c r="E2" s="1"/>
      <c r="F2" s="1"/>
      <c r="P2" s="9"/>
      <c r="Q2" s="9"/>
      <c r="R2" s="1"/>
      <c r="S2" s="1"/>
      <c r="T2" s="1"/>
    </row>
    <row r="3" spans="1:27">
      <c r="A3" s="8" t="s">
        <v>48</v>
      </c>
      <c r="B3" s="1"/>
      <c r="C3" s="1"/>
      <c r="D3" s="1"/>
      <c r="E3" s="1"/>
      <c r="F3" s="1"/>
      <c r="O3" s="8" t="s">
        <v>48</v>
      </c>
      <c r="P3" s="1"/>
      <c r="Q3" s="1"/>
      <c r="R3" s="1"/>
      <c r="S3" s="1"/>
      <c r="T3" s="1"/>
    </row>
    <row r="5" spans="1:27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  <c r="P5" s="19" t="s">
        <v>8</v>
      </c>
      <c r="Q5" s="10"/>
      <c r="R5" s="10"/>
      <c r="S5" s="10"/>
      <c r="T5" s="10"/>
      <c r="V5" s="17" t="s">
        <v>16</v>
      </c>
      <c r="W5" s="33" t="s">
        <v>30</v>
      </c>
      <c r="X5" s="33"/>
      <c r="Y5" s="33"/>
      <c r="Z5" s="18" t="s">
        <v>31</v>
      </c>
      <c r="AA5" s="18" t="s">
        <v>17</v>
      </c>
    </row>
    <row r="6" spans="1:27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1" si="0">K6/I6</f>
        <v>1.3125</v>
      </c>
      <c r="M6" s="1"/>
      <c r="O6" s="17" t="s">
        <v>9</v>
      </c>
      <c r="P6" s="17" t="s">
        <v>10</v>
      </c>
      <c r="Q6" s="17" t="s">
        <v>11</v>
      </c>
      <c r="R6" s="17" t="s">
        <v>12</v>
      </c>
      <c r="S6" s="17" t="s">
        <v>13</v>
      </c>
      <c r="T6" s="17" t="s">
        <v>14</v>
      </c>
      <c r="V6" t="s">
        <v>15</v>
      </c>
      <c r="W6" s="21">
        <v>16</v>
      </c>
      <c r="X6" s="22" t="s">
        <v>32</v>
      </c>
      <c r="Y6" s="23">
        <v>21</v>
      </c>
      <c r="Z6" s="13">
        <f t="shared" ref="Z6:Z11" si="1">Y6/W6</f>
        <v>1.3125</v>
      </c>
      <c r="AA6" s="1"/>
    </row>
    <row r="7" spans="1:27">
      <c r="A7" s="7">
        <v>1000</v>
      </c>
      <c r="B7" s="3">
        <f t="shared" ref="B7:B21" si="2">$A7/M$7*$L$23/12/5280*60</f>
        <v>5.7628938527389133</v>
      </c>
      <c r="C7" s="3">
        <f t="shared" ref="C7:C21" si="3">$A7/M$8*$L$23/12/5280*60</f>
        <v>8.2912781122409669</v>
      </c>
      <c r="D7" s="3">
        <f t="shared" ref="D7:D21" si="4">$A7/M$9*$L$23/12/5280*60</f>
        <v>10.660214715738384</v>
      </c>
      <c r="E7" s="3">
        <f t="shared" ref="E7:E21" si="5">$A7/M$10*$L$23/12/5280*60</f>
        <v>12.904470445367519</v>
      </c>
      <c r="F7" s="3">
        <f t="shared" ref="F7:F21" si="6">$A7/M$11*$L$23/12/5280*60</f>
        <v>15.134872744566842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12.796875000000002</v>
      </c>
      <c r="O7" s="7">
        <v>1000</v>
      </c>
      <c r="P7" s="3">
        <f t="shared" ref="P7:P21" si="7">$A7/AA$7*$L$23/12/5280*60</f>
        <v>5.7628938527389133</v>
      </c>
      <c r="Q7" s="3">
        <f t="shared" ref="Q7:Q21" si="8">$A7/AA$8*$L$23/12/5280*60</f>
        <v>8.2912781122409669</v>
      </c>
      <c r="R7" s="3">
        <f t="shared" ref="R7:R21" si="9">$A7/AA$9*$L$23/12/5280*60</f>
        <v>10.660214715738384</v>
      </c>
      <c r="S7" s="3">
        <f t="shared" ref="S7:S21" si="10">$A7/AA$10*$L$23/12/5280*60</f>
        <v>12.904470445367519</v>
      </c>
      <c r="T7" s="3">
        <f t="shared" ref="T7:T21" si="11">$A7/AA$11*$L$23/12/5280*60</f>
        <v>15.478847125125181</v>
      </c>
      <c r="V7" t="s">
        <v>10</v>
      </c>
      <c r="W7" s="11">
        <v>11</v>
      </c>
      <c r="X7" s="1" t="s">
        <v>32</v>
      </c>
      <c r="Y7" s="12">
        <v>26</v>
      </c>
      <c r="Z7" s="13">
        <f t="shared" si="1"/>
        <v>2.3636363636363638</v>
      </c>
      <c r="AA7" s="13">
        <f>$L$6*Z7*$K$12/$I$12</f>
        <v>12.796875000000002</v>
      </c>
    </row>
    <row r="8" spans="1:27">
      <c r="A8" s="7">
        <v>1500</v>
      </c>
      <c r="B8" s="3">
        <f t="shared" si="2"/>
        <v>8.6443407791083668</v>
      </c>
      <c r="C8" s="3">
        <f t="shared" si="3"/>
        <v>12.436917168361449</v>
      </c>
      <c r="D8" s="3">
        <f t="shared" si="4"/>
        <v>15.990322073607574</v>
      </c>
      <c r="E8" s="3">
        <f t="shared" si="5"/>
        <v>19.35670566805128</v>
      </c>
      <c r="F8" s="3">
        <f t="shared" si="6"/>
        <v>22.702309116850262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8.89453125</v>
      </c>
      <c r="O8" s="7">
        <v>1500</v>
      </c>
      <c r="P8" s="3">
        <f t="shared" si="7"/>
        <v>8.6443407791083668</v>
      </c>
      <c r="Q8" s="3">
        <f t="shared" si="8"/>
        <v>12.436917168361449</v>
      </c>
      <c r="R8" s="3">
        <f t="shared" si="9"/>
        <v>15.990322073607574</v>
      </c>
      <c r="S8" s="3">
        <f t="shared" si="10"/>
        <v>19.35670566805128</v>
      </c>
      <c r="T8" s="3">
        <f t="shared" si="11"/>
        <v>23.218270687687767</v>
      </c>
      <c r="V8" t="s">
        <v>11</v>
      </c>
      <c r="W8" s="11">
        <v>14</v>
      </c>
      <c r="X8" s="1" t="s">
        <v>32</v>
      </c>
      <c r="Y8" s="12">
        <v>23</v>
      </c>
      <c r="Z8" s="13">
        <f t="shared" si="1"/>
        <v>1.6428571428571428</v>
      </c>
      <c r="AA8" s="13">
        <f>$L$6*Z8*$K$12/$I$12</f>
        <v>8.89453125</v>
      </c>
    </row>
    <row r="9" spans="1:27">
      <c r="A9" s="7">
        <v>2000</v>
      </c>
      <c r="B9" s="3">
        <f t="shared" si="2"/>
        <v>11.525787705477827</v>
      </c>
      <c r="C9" s="3">
        <f t="shared" si="3"/>
        <v>16.582556224481934</v>
      </c>
      <c r="D9" s="3">
        <f t="shared" si="4"/>
        <v>21.320429431476768</v>
      </c>
      <c r="E9" s="3">
        <f t="shared" si="5"/>
        <v>25.808940890735037</v>
      </c>
      <c r="F9" s="3">
        <f t="shared" si="6"/>
        <v>30.269745489133683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6.91796875</v>
      </c>
      <c r="O9" s="7">
        <v>2000</v>
      </c>
      <c r="P9" s="3">
        <f t="shared" si="7"/>
        <v>11.525787705477827</v>
      </c>
      <c r="Q9" s="3">
        <f t="shared" si="8"/>
        <v>16.582556224481934</v>
      </c>
      <c r="R9" s="3">
        <f t="shared" si="9"/>
        <v>21.320429431476768</v>
      </c>
      <c r="S9" s="3">
        <f t="shared" si="10"/>
        <v>25.808940890735037</v>
      </c>
      <c r="T9" s="3">
        <f t="shared" si="11"/>
        <v>30.957694250250363</v>
      </c>
      <c r="V9" t="s">
        <v>12</v>
      </c>
      <c r="W9" s="11">
        <v>18</v>
      </c>
      <c r="X9" s="1" t="s">
        <v>32</v>
      </c>
      <c r="Y9" s="12">
        <v>23</v>
      </c>
      <c r="Z9" s="13">
        <f t="shared" si="1"/>
        <v>1.2777777777777777</v>
      </c>
      <c r="AA9" s="13">
        <f>$L$6*Z9*$K$12/$I$12</f>
        <v>6.91796875</v>
      </c>
    </row>
    <row r="10" spans="1:27">
      <c r="A10" s="7">
        <v>2500</v>
      </c>
      <c r="B10" s="3">
        <f t="shared" si="2"/>
        <v>14.407234631847279</v>
      </c>
      <c r="C10" s="3">
        <f t="shared" si="3"/>
        <v>20.728195280602417</v>
      </c>
      <c r="D10" s="3">
        <f t="shared" si="4"/>
        <v>26.65053678934596</v>
      </c>
      <c r="E10" s="3">
        <f t="shared" si="5"/>
        <v>32.261176113418799</v>
      </c>
      <c r="F10" s="3">
        <f t="shared" si="6"/>
        <v>37.837181861417108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5.71484375</v>
      </c>
      <c r="O10" s="7">
        <v>2500</v>
      </c>
      <c r="P10" s="3">
        <f t="shared" si="7"/>
        <v>14.407234631847279</v>
      </c>
      <c r="Q10" s="3">
        <f t="shared" si="8"/>
        <v>20.728195280602417</v>
      </c>
      <c r="R10" s="3">
        <f t="shared" si="9"/>
        <v>26.65053678934596</v>
      </c>
      <c r="S10" s="3">
        <f t="shared" si="10"/>
        <v>32.261176113418799</v>
      </c>
      <c r="T10" s="3">
        <f t="shared" si="11"/>
        <v>38.697117812812948</v>
      </c>
      <c r="V10" t="s">
        <v>13</v>
      </c>
      <c r="W10" s="11">
        <v>18</v>
      </c>
      <c r="X10" s="1" t="s">
        <v>32</v>
      </c>
      <c r="Y10" s="12">
        <v>19</v>
      </c>
      <c r="Z10" s="13">
        <f t="shared" si="1"/>
        <v>1.0555555555555556</v>
      </c>
      <c r="AA10" s="13">
        <f>$L$6*Z10*$K$12/$I$12</f>
        <v>5.71484375</v>
      </c>
    </row>
    <row r="11" spans="1:27">
      <c r="A11" s="7">
        <v>3000</v>
      </c>
      <c r="B11" s="3">
        <f t="shared" si="2"/>
        <v>17.288681558216734</v>
      </c>
      <c r="C11" s="3">
        <f t="shared" si="3"/>
        <v>24.873834336722897</v>
      </c>
      <c r="D11" s="3">
        <f t="shared" si="4"/>
        <v>31.980644147215148</v>
      </c>
      <c r="E11" s="3">
        <f t="shared" si="5"/>
        <v>38.71341133610256</v>
      </c>
      <c r="F11" s="3">
        <f t="shared" si="6"/>
        <v>45.404618233700525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4.8726562500000004</v>
      </c>
      <c r="O11" s="7">
        <v>3000</v>
      </c>
      <c r="P11" s="3">
        <f t="shared" si="7"/>
        <v>17.288681558216734</v>
      </c>
      <c r="Q11" s="3">
        <f t="shared" si="8"/>
        <v>24.873834336722897</v>
      </c>
      <c r="R11" s="3">
        <f t="shared" si="9"/>
        <v>31.980644147215148</v>
      </c>
      <c r="S11" s="3">
        <f t="shared" si="10"/>
        <v>38.71341133610256</v>
      </c>
      <c r="T11" s="3">
        <f t="shared" si="11"/>
        <v>46.436541375375533</v>
      </c>
      <c r="V11" t="s">
        <v>14</v>
      </c>
      <c r="W11" s="11">
        <v>25</v>
      </c>
      <c r="X11" s="1" t="s">
        <v>32</v>
      </c>
      <c r="Y11" s="12">
        <v>22</v>
      </c>
      <c r="Z11" s="13">
        <f t="shared" si="1"/>
        <v>0.88</v>
      </c>
      <c r="AA11" s="13">
        <f>$L$6*Z11*$K$12/$I$12</f>
        <v>4.7643750000000002</v>
      </c>
    </row>
    <row r="12" spans="1:27">
      <c r="A12" s="7">
        <v>3500</v>
      </c>
      <c r="B12" s="3">
        <f t="shared" si="2"/>
        <v>20.170128484586193</v>
      </c>
      <c r="C12" s="3">
        <f t="shared" si="3"/>
        <v>29.019473392843384</v>
      </c>
      <c r="D12" s="3">
        <f t="shared" si="4"/>
        <v>37.31075150508434</v>
      </c>
      <c r="E12" s="3">
        <f t="shared" si="5"/>
        <v>45.165646558786321</v>
      </c>
      <c r="F12" s="3">
        <f t="shared" si="6"/>
        <v>52.972054605983949</v>
      </c>
      <c r="H12" t="s">
        <v>33</v>
      </c>
      <c r="I12" s="14">
        <v>8</v>
      </c>
      <c r="J12" s="1" t="s">
        <v>32</v>
      </c>
      <c r="K12" s="20">
        <v>33</v>
      </c>
      <c r="L12" s="13">
        <f>K12/I12</f>
        <v>4.125</v>
      </c>
      <c r="M12" s="13"/>
      <c r="O12" s="7">
        <v>3500</v>
      </c>
      <c r="P12" s="3">
        <f t="shared" si="7"/>
        <v>20.170128484586193</v>
      </c>
      <c r="Q12" s="3">
        <f t="shared" si="8"/>
        <v>29.019473392843384</v>
      </c>
      <c r="R12" s="3">
        <f t="shared" si="9"/>
        <v>37.31075150508434</v>
      </c>
      <c r="S12" s="3">
        <f t="shared" si="10"/>
        <v>45.165646558786321</v>
      </c>
      <c r="T12" s="3">
        <f t="shared" si="11"/>
        <v>54.175964937938126</v>
      </c>
      <c r="V12" t="s">
        <v>33</v>
      </c>
      <c r="W12" s="14">
        <v>8</v>
      </c>
      <c r="X12" s="1" t="s">
        <v>32</v>
      </c>
      <c r="Y12" s="20">
        <v>33</v>
      </c>
      <c r="Z12" s="13">
        <f>Y12/W12</f>
        <v>4.125</v>
      </c>
      <c r="AA12" s="13"/>
    </row>
    <row r="13" spans="1:27">
      <c r="A13" s="7">
        <v>4000</v>
      </c>
      <c r="B13" s="3">
        <f t="shared" si="2"/>
        <v>23.051575410955653</v>
      </c>
      <c r="C13" s="3">
        <f t="shared" si="3"/>
        <v>33.165112448963868</v>
      </c>
      <c r="D13" s="3">
        <f t="shared" si="4"/>
        <v>42.640858862953536</v>
      </c>
      <c r="E13" s="3">
        <f t="shared" si="5"/>
        <v>51.617881781470075</v>
      </c>
      <c r="F13" s="3">
        <f t="shared" si="6"/>
        <v>60.539490978267366</v>
      </c>
      <c r="O13" s="7">
        <v>4000</v>
      </c>
      <c r="P13" s="3">
        <f t="shared" si="7"/>
        <v>23.051575410955653</v>
      </c>
      <c r="Q13" s="3">
        <f t="shared" si="8"/>
        <v>33.165112448963868</v>
      </c>
      <c r="R13" s="3">
        <f t="shared" si="9"/>
        <v>42.640858862953536</v>
      </c>
      <c r="S13" s="3">
        <f t="shared" si="10"/>
        <v>51.617881781470075</v>
      </c>
      <c r="T13" s="3">
        <f t="shared" si="11"/>
        <v>61.915388500500725</v>
      </c>
    </row>
    <row r="14" spans="1:27">
      <c r="A14" s="7">
        <v>4500</v>
      </c>
      <c r="B14" s="3">
        <f t="shared" si="2"/>
        <v>25.933022337325109</v>
      </c>
      <c r="C14" s="3">
        <f t="shared" si="3"/>
        <v>37.31075150508434</v>
      </c>
      <c r="D14" s="3">
        <f t="shared" si="4"/>
        <v>47.970966220822739</v>
      </c>
      <c r="E14" s="3">
        <f t="shared" si="5"/>
        <v>58.070117004153829</v>
      </c>
      <c r="F14" s="3">
        <f t="shared" si="6"/>
        <v>68.106927350550791</v>
      </c>
      <c r="I14" s="11"/>
      <c r="J14" s="1"/>
      <c r="K14" s="12"/>
      <c r="L14" s="13"/>
      <c r="M14" s="13"/>
      <c r="O14" s="7">
        <v>4500</v>
      </c>
      <c r="P14" s="3">
        <f t="shared" si="7"/>
        <v>25.933022337325109</v>
      </c>
      <c r="Q14" s="3">
        <f t="shared" si="8"/>
        <v>37.31075150508434</v>
      </c>
      <c r="R14" s="3">
        <f t="shared" si="9"/>
        <v>47.970966220822739</v>
      </c>
      <c r="S14" s="3">
        <f t="shared" si="10"/>
        <v>58.070117004153829</v>
      </c>
      <c r="T14" s="3">
        <f t="shared" si="11"/>
        <v>69.654812063063318</v>
      </c>
      <c r="W14" s="11"/>
      <c r="X14" s="1"/>
      <c r="Y14" s="12"/>
      <c r="Z14" s="13"/>
      <c r="AA14" s="13"/>
    </row>
    <row r="15" spans="1:27">
      <c r="A15" s="7">
        <v>5000</v>
      </c>
      <c r="B15" s="3">
        <f t="shared" si="2"/>
        <v>28.814469263694559</v>
      </c>
      <c r="C15" s="3">
        <f t="shared" si="3"/>
        <v>41.456390561204834</v>
      </c>
      <c r="D15" s="3">
        <f t="shared" si="4"/>
        <v>53.30107357869192</v>
      </c>
      <c r="E15" s="3">
        <f t="shared" si="5"/>
        <v>64.522352226837597</v>
      </c>
      <c r="F15" s="3">
        <f t="shared" si="6"/>
        <v>75.674363722834215</v>
      </c>
      <c r="O15" s="7">
        <v>5000</v>
      </c>
      <c r="P15" s="3">
        <f t="shared" si="7"/>
        <v>28.814469263694559</v>
      </c>
      <c r="Q15" s="3">
        <f t="shared" si="8"/>
        <v>41.456390561204834</v>
      </c>
      <c r="R15" s="3">
        <f t="shared" si="9"/>
        <v>53.30107357869192</v>
      </c>
      <c r="S15" s="3">
        <f t="shared" si="10"/>
        <v>64.522352226837597</v>
      </c>
      <c r="T15" s="3">
        <f t="shared" si="11"/>
        <v>77.394235625625896</v>
      </c>
    </row>
    <row r="16" spans="1:27">
      <c r="A16" s="7">
        <v>5500</v>
      </c>
      <c r="B16" s="3">
        <f t="shared" si="2"/>
        <v>31.695916190064015</v>
      </c>
      <c r="C16" s="3">
        <f t="shared" si="3"/>
        <v>45.602029617325321</v>
      </c>
      <c r="D16" s="3">
        <f t="shared" si="4"/>
        <v>58.631180936561123</v>
      </c>
      <c r="E16" s="3">
        <f t="shared" si="5"/>
        <v>70.974587449521351</v>
      </c>
      <c r="F16" s="3">
        <f t="shared" si="6"/>
        <v>83.241800095117625</v>
      </c>
      <c r="M16" s="13"/>
      <c r="O16" s="7">
        <v>5500</v>
      </c>
      <c r="P16" s="3">
        <f t="shared" si="7"/>
        <v>31.695916190064015</v>
      </c>
      <c r="Q16" s="3">
        <f t="shared" si="8"/>
        <v>45.602029617325321</v>
      </c>
      <c r="R16" s="3">
        <f t="shared" si="9"/>
        <v>58.631180936561123</v>
      </c>
      <c r="S16" s="3">
        <f t="shared" si="10"/>
        <v>70.974587449521351</v>
      </c>
      <c r="T16" s="3">
        <f t="shared" si="11"/>
        <v>85.133659188188503</v>
      </c>
      <c r="AA16" s="13"/>
    </row>
    <row r="17" spans="1:27">
      <c r="A17" s="7">
        <v>6000</v>
      </c>
      <c r="B17" s="3">
        <f t="shared" si="2"/>
        <v>34.577363116433467</v>
      </c>
      <c r="C17" s="3">
        <f t="shared" si="3"/>
        <v>49.747668673445794</v>
      </c>
      <c r="D17" s="3">
        <f t="shared" si="4"/>
        <v>63.961288294430297</v>
      </c>
      <c r="E17" s="3">
        <f t="shared" si="5"/>
        <v>77.42682267220512</v>
      </c>
      <c r="F17" s="3">
        <f t="shared" si="6"/>
        <v>90.80923646740105</v>
      </c>
      <c r="H17" s="34" t="s">
        <v>18</v>
      </c>
      <c r="I17" s="35"/>
      <c r="J17" s="35"/>
      <c r="K17" s="35"/>
      <c r="L17" s="35"/>
      <c r="O17" s="7">
        <v>6000</v>
      </c>
      <c r="P17" s="3">
        <f t="shared" si="7"/>
        <v>34.577363116433467</v>
      </c>
      <c r="Q17" s="3">
        <f t="shared" si="8"/>
        <v>49.747668673445794</v>
      </c>
      <c r="R17" s="3">
        <f t="shared" si="9"/>
        <v>63.961288294430297</v>
      </c>
      <c r="S17" s="3">
        <f t="shared" si="10"/>
        <v>77.42682267220512</v>
      </c>
      <c r="T17" s="3">
        <f t="shared" si="11"/>
        <v>92.873082750751067</v>
      </c>
      <c r="V17" s="34" t="s">
        <v>18</v>
      </c>
      <c r="W17" s="35"/>
      <c r="X17" s="35"/>
      <c r="Y17" s="35"/>
      <c r="Z17" s="35"/>
    </row>
    <row r="18" spans="1:27">
      <c r="A18" s="7">
        <v>6500</v>
      </c>
      <c r="B18" s="3">
        <f t="shared" si="2"/>
        <v>37.458810042802931</v>
      </c>
      <c r="C18" s="3">
        <f t="shared" si="3"/>
        <v>53.893307729566281</v>
      </c>
      <c r="D18" s="3">
        <f t="shared" si="4"/>
        <v>69.291395652299499</v>
      </c>
      <c r="E18" s="3">
        <f t="shared" si="5"/>
        <v>83.879057894888874</v>
      </c>
      <c r="F18" s="3">
        <f t="shared" si="6"/>
        <v>98.376672839684474</v>
      </c>
      <c r="H18" s="4" t="s">
        <v>19</v>
      </c>
      <c r="I18" s="4"/>
      <c r="K18" s="4"/>
      <c r="L18" s="7">
        <v>130</v>
      </c>
      <c r="M18" s="13"/>
      <c r="O18" s="7">
        <v>6500</v>
      </c>
      <c r="P18" s="3">
        <f t="shared" si="7"/>
        <v>37.458810042802931</v>
      </c>
      <c r="Q18" s="3">
        <f t="shared" si="8"/>
        <v>53.893307729566281</v>
      </c>
      <c r="R18" s="3">
        <f t="shared" si="9"/>
        <v>69.291395652299499</v>
      </c>
      <c r="S18" s="3">
        <f t="shared" si="10"/>
        <v>83.879057894888874</v>
      </c>
      <c r="T18" s="3">
        <f t="shared" si="11"/>
        <v>100.61250631331366</v>
      </c>
      <c r="V18" s="4" t="s">
        <v>19</v>
      </c>
      <c r="W18" s="4"/>
      <c r="Y18" s="4"/>
      <c r="Z18" s="7">
        <v>130</v>
      </c>
      <c r="AA18" s="13"/>
    </row>
    <row r="19" spans="1:27">
      <c r="A19" s="7">
        <v>7000</v>
      </c>
      <c r="B19" s="3">
        <f t="shared" si="2"/>
        <v>40.340256969172387</v>
      </c>
      <c r="C19" s="3">
        <f t="shared" si="3"/>
        <v>58.038946785686768</v>
      </c>
      <c r="D19" s="3">
        <f t="shared" si="4"/>
        <v>74.621503010168681</v>
      </c>
      <c r="E19" s="3">
        <f t="shared" si="5"/>
        <v>90.331293117572642</v>
      </c>
      <c r="F19" s="3">
        <f t="shared" si="6"/>
        <v>105.9441092119679</v>
      </c>
      <c r="H19" s="4" t="s">
        <v>20</v>
      </c>
      <c r="L19" s="7">
        <v>80</v>
      </c>
      <c r="M19" s="1"/>
      <c r="O19" s="7">
        <v>7000</v>
      </c>
      <c r="P19" s="3">
        <f t="shared" si="7"/>
        <v>40.340256969172387</v>
      </c>
      <c r="Q19" s="3">
        <f t="shared" si="8"/>
        <v>58.038946785686768</v>
      </c>
      <c r="R19" s="3">
        <f t="shared" si="9"/>
        <v>74.621503010168681</v>
      </c>
      <c r="S19" s="3">
        <f t="shared" si="10"/>
        <v>90.331293117572642</v>
      </c>
      <c r="T19" s="3">
        <f t="shared" si="11"/>
        <v>108.35192987587625</v>
      </c>
      <c r="V19" s="4" t="s">
        <v>20</v>
      </c>
      <c r="Z19" s="7">
        <v>80</v>
      </c>
      <c r="AA19" s="1"/>
    </row>
    <row r="20" spans="1:27">
      <c r="A20" s="7">
        <v>7500</v>
      </c>
      <c r="B20" s="3">
        <f t="shared" si="2"/>
        <v>43.22170389554185</v>
      </c>
      <c r="C20" s="3">
        <f t="shared" si="3"/>
        <v>62.184585841807248</v>
      </c>
      <c r="D20" s="3">
        <f t="shared" si="4"/>
        <v>79.95161036803789</v>
      </c>
      <c r="E20" s="3">
        <f t="shared" si="5"/>
        <v>96.783528340256396</v>
      </c>
      <c r="F20" s="3">
        <f t="shared" si="6"/>
        <v>113.51154558425132</v>
      </c>
      <c r="H20" t="s">
        <v>35</v>
      </c>
      <c r="L20" s="7">
        <v>17</v>
      </c>
      <c r="M20" s="1"/>
      <c r="O20" s="7">
        <v>7500</v>
      </c>
      <c r="P20" s="3">
        <f t="shared" si="7"/>
        <v>43.22170389554185</v>
      </c>
      <c r="Q20" s="3">
        <f t="shared" si="8"/>
        <v>62.184585841807248</v>
      </c>
      <c r="R20" s="3">
        <f t="shared" si="9"/>
        <v>79.95161036803789</v>
      </c>
      <c r="S20" s="3">
        <f t="shared" si="10"/>
        <v>96.783528340256396</v>
      </c>
      <c r="T20" s="3">
        <f t="shared" si="11"/>
        <v>116.09135343843886</v>
      </c>
      <c r="V20" t="s">
        <v>35</v>
      </c>
      <c r="Z20" s="7">
        <v>17</v>
      </c>
      <c r="AA20" s="1"/>
    </row>
    <row r="21" spans="1:27">
      <c r="A21" s="7">
        <v>8000</v>
      </c>
      <c r="B21" s="3">
        <f t="shared" si="2"/>
        <v>46.103150821911306</v>
      </c>
      <c r="C21" s="3">
        <f t="shared" si="3"/>
        <v>66.330224897927735</v>
      </c>
      <c r="D21" s="3">
        <f t="shared" si="4"/>
        <v>85.281717725907072</v>
      </c>
      <c r="E21" s="3">
        <f t="shared" si="5"/>
        <v>103.23576356294015</v>
      </c>
      <c r="F21" s="3">
        <f t="shared" si="6"/>
        <v>121.07898195653473</v>
      </c>
      <c r="O21" s="7">
        <v>8000</v>
      </c>
      <c r="P21" s="3">
        <f t="shared" si="7"/>
        <v>46.103150821911306</v>
      </c>
      <c r="Q21" s="3">
        <f t="shared" si="8"/>
        <v>66.330224897927735</v>
      </c>
      <c r="R21" s="3">
        <f t="shared" si="9"/>
        <v>85.281717725907072</v>
      </c>
      <c r="S21" s="3">
        <f t="shared" si="10"/>
        <v>103.23576356294015</v>
      </c>
      <c r="T21" s="3">
        <f t="shared" si="11"/>
        <v>123.83077700100145</v>
      </c>
    </row>
    <row r="22" spans="1:27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24.788976377952757</v>
      </c>
      <c r="O22" s="15"/>
      <c r="P22" s="3"/>
      <c r="Q22" s="3"/>
      <c r="R22" s="3"/>
      <c r="S22" s="3"/>
      <c r="T22" s="3"/>
      <c r="V22" t="s">
        <v>27</v>
      </c>
      <c r="Z22" s="6">
        <f>(Z20+2*((Z18*Z19/100/25.4)-0.2))</f>
        <v>24.788976377952757</v>
      </c>
    </row>
    <row r="23" spans="1:27">
      <c r="A23" s="15"/>
      <c r="B23" s="3"/>
      <c r="C23" s="3"/>
      <c r="D23" s="3"/>
      <c r="E23" s="3"/>
      <c r="F23" s="3"/>
      <c r="H23" t="s">
        <v>28</v>
      </c>
      <c r="L23" s="6">
        <f>L22*PI()</f>
        <v>77.876866078987305</v>
      </c>
      <c r="O23" s="15"/>
      <c r="P23" s="3"/>
      <c r="Q23" s="3"/>
      <c r="R23" s="3"/>
      <c r="S23" s="3"/>
      <c r="T23" s="3"/>
      <c r="V23" t="s">
        <v>28</v>
      </c>
      <c r="Z23" s="6">
        <f>Z22*PI()</f>
        <v>77.876866078987305</v>
      </c>
    </row>
    <row r="24" spans="1:27">
      <c r="A24" s="3"/>
      <c r="B24" s="3"/>
      <c r="C24" s="3"/>
      <c r="D24" s="3"/>
      <c r="E24" s="3"/>
      <c r="F24" s="3"/>
      <c r="M24" s="4"/>
      <c r="N24" s="4"/>
      <c r="O24" s="3"/>
      <c r="P24" s="3"/>
      <c r="Q24" s="3"/>
      <c r="R24" s="3"/>
      <c r="S24" s="3"/>
      <c r="T24" s="3"/>
      <c r="AA24" s="4"/>
    </row>
    <row r="25" spans="1:27">
      <c r="A25" s="15"/>
      <c r="B25" s="33" t="s">
        <v>47</v>
      </c>
      <c r="C25" s="35"/>
      <c r="D25" s="35"/>
      <c r="E25" s="35"/>
      <c r="F25" s="3"/>
      <c r="M25" s="4"/>
      <c r="N25" s="4"/>
      <c r="O25" s="15"/>
      <c r="P25" s="33" t="s">
        <v>47</v>
      </c>
      <c r="Q25" s="35"/>
      <c r="R25" s="35"/>
      <c r="S25" s="35"/>
      <c r="T25" s="3"/>
      <c r="AA25" s="4"/>
    </row>
    <row r="26" spans="1:27">
      <c r="A26" s="15">
        <v>1000</v>
      </c>
      <c r="B26" s="3">
        <f t="shared" ref="B26:F35" si="12">B7*1.609</f>
        <v>9.2724962090569107</v>
      </c>
      <c r="C26" s="3">
        <f t="shared" si="12"/>
        <v>13.340666482595715</v>
      </c>
      <c r="D26" s="3">
        <f t="shared" si="12"/>
        <v>17.15228547762306</v>
      </c>
      <c r="E26" s="3">
        <f t="shared" si="12"/>
        <v>20.763292946596337</v>
      </c>
      <c r="F26" s="3">
        <f t="shared" si="12"/>
        <v>24.352010246008049</v>
      </c>
      <c r="M26" s="4"/>
      <c r="N26" s="4"/>
      <c r="O26" s="15">
        <v>1000</v>
      </c>
      <c r="P26" s="3">
        <f t="shared" ref="P26:T40" si="13">P7*1.609</f>
        <v>9.2724962090569107</v>
      </c>
      <c r="Q26" s="3">
        <f t="shared" si="13"/>
        <v>13.340666482595715</v>
      </c>
      <c r="R26" s="3">
        <f t="shared" si="13"/>
        <v>17.15228547762306</v>
      </c>
      <c r="S26" s="3">
        <f t="shared" si="13"/>
        <v>20.763292946596337</v>
      </c>
      <c r="T26" s="3">
        <f t="shared" si="13"/>
        <v>24.905465024326418</v>
      </c>
      <c r="AA26" s="4"/>
    </row>
    <row r="27" spans="1:27">
      <c r="A27" s="15">
        <v>1500</v>
      </c>
      <c r="B27" s="3">
        <f t="shared" si="12"/>
        <v>13.908744313585363</v>
      </c>
      <c r="C27" s="3">
        <f t="shared" si="12"/>
        <v>20.010999723893569</v>
      </c>
      <c r="D27" s="3">
        <f t="shared" si="12"/>
        <v>25.728428216434587</v>
      </c>
      <c r="E27" s="3">
        <f t="shared" si="12"/>
        <v>31.144939419894509</v>
      </c>
      <c r="F27" s="3">
        <f t="shared" si="12"/>
        <v>36.528015369012074</v>
      </c>
      <c r="O27" s="15">
        <v>1500</v>
      </c>
      <c r="P27" s="3">
        <f t="shared" si="13"/>
        <v>13.908744313585363</v>
      </c>
      <c r="Q27" s="3">
        <f t="shared" si="13"/>
        <v>20.010999723893569</v>
      </c>
      <c r="R27" s="3">
        <f t="shared" si="13"/>
        <v>25.728428216434587</v>
      </c>
      <c r="S27" s="3">
        <f t="shared" si="13"/>
        <v>31.144939419894509</v>
      </c>
      <c r="T27" s="3">
        <f t="shared" si="13"/>
        <v>37.358197536489619</v>
      </c>
    </row>
    <row r="28" spans="1:27">
      <c r="A28" s="15">
        <v>2000</v>
      </c>
      <c r="B28" s="3">
        <f t="shared" si="12"/>
        <v>18.544992418113821</v>
      </c>
      <c r="C28" s="3">
        <f t="shared" si="12"/>
        <v>26.68133296519143</v>
      </c>
      <c r="D28" s="3">
        <f t="shared" si="12"/>
        <v>34.30457095524612</v>
      </c>
      <c r="E28" s="3">
        <f t="shared" si="12"/>
        <v>41.526585893192674</v>
      </c>
      <c r="F28" s="3">
        <f t="shared" si="12"/>
        <v>48.704020492016099</v>
      </c>
      <c r="O28" s="15">
        <v>2000</v>
      </c>
      <c r="P28" s="3">
        <f t="shared" si="13"/>
        <v>18.544992418113821</v>
      </c>
      <c r="Q28" s="3">
        <f t="shared" si="13"/>
        <v>26.68133296519143</v>
      </c>
      <c r="R28" s="3">
        <f t="shared" si="13"/>
        <v>34.30457095524612</v>
      </c>
      <c r="S28" s="3">
        <f t="shared" si="13"/>
        <v>41.526585893192674</v>
      </c>
      <c r="T28" s="3">
        <f t="shared" si="13"/>
        <v>49.810930048652835</v>
      </c>
    </row>
    <row r="29" spans="1:27">
      <c r="A29" s="15">
        <v>2500</v>
      </c>
      <c r="B29" s="3">
        <f t="shared" si="12"/>
        <v>23.181240522642273</v>
      </c>
      <c r="C29" s="3">
        <f t="shared" si="12"/>
        <v>33.351666206489291</v>
      </c>
      <c r="D29" s="3">
        <f t="shared" si="12"/>
        <v>42.880713694057647</v>
      </c>
      <c r="E29" s="3">
        <f t="shared" si="12"/>
        <v>51.90823236649085</v>
      </c>
      <c r="F29" s="3">
        <f t="shared" si="12"/>
        <v>60.880025615020124</v>
      </c>
      <c r="O29" s="15">
        <v>2500</v>
      </c>
      <c r="P29" s="3">
        <f t="shared" si="13"/>
        <v>23.181240522642273</v>
      </c>
      <c r="Q29" s="3">
        <f t="shared" si="13"/>
        <v>33.351666206489291</v>
      </c>
      <c r="R29" s="3">
        <f t="shared" si="13"/>
        <v>42.880713694057647</v>
      </c>
      <c r="S29" s="3">
        <f t="shared" si="13"/>
        <v>51.90823236649085</v>
      </c>
      <c r="T29" s="3">
        <f t="shared" si="13"/>
        <v>62.26366256081603</v>
      </c>
    </row>
    <row r="30" spans="1:27">
      <c r="A30" s="15">
        <v>3000</v>
      </c>
      <c r="B30" s="3">
        <f t="shared" si="12"/>
        <v>27.817488627170725</v>
      </c>
      <c r="C30" s="3">
        <f t="shared" si="12"/>
        <v>40.021999447787138</v>
      </c>
      <c r="D30" s="3">
        <f t="shared" si="12"/>
        <v>51.456856432869174</v>
      </c>
      <c r="E30" s="3">
        <f t="shared" si="12"/>
        <v>62.289878839789019</v>
      </c>
      <c r="F30" s="3">
        <f t="shared" si="12"/>
        <v>73.056030738024148</v>
      </c>
      <c r="O30" s="15">
        <v>3000</v>
      </c>
      <c r="P30" s="3">
        <f t="shared" si="13"/>
        <v>27.817488627170725</v>
      </c>
      <c r="Q30" s="3">
        <f t="shared" si="13"/>
        <v>40.021999447787138</v>
      </c>
      <c r="R30" s="3">
        <f t="shared" si="13"/>
        <v>51.456856432869174</v>
      </c>
      <c r="S30" s="3">
        <f t="shared" si="13"/>
        <v>62.289878839789019</v>
      </c>
      <c r="T30" s="3">
        <f t="shared" si="13"/>
        <v>74.716395072979239</v>
      </c>
    </row>
    <row r="31" spans="1:27">
      <c r="A31" s="15">
        <v>3500</v>
      </c>
      <c r="B31" s="3">
        <f t="shared" si="12"/>
        <v>32.453736731699188</v>
      </c>
      <c r="C31" s="3">
        <f t="shared" si="12"/>
        <v>46.692332689085006</v>
      </c>
      <c r="D31" s="3">
        <f t="shared" si="12"/>
        <v>60.0329991716807</v>
      </c>
      <c r="E31" s="3">
        <f t="shared" si="12"/>
        <v>72.671525313087187</v>
      </c>
      <c r="F31" s="3">
        <f t="shared" si="12"/>
        <v>85.23203586102818</v>
      </c>
      <c r="O31" s="15">
        <v>3500</v>
      </c>
      <c r="P31" s="3">
        <f t="shared" si="13"/>
        <v>32.453736731699188</v>
      </c>
      <c r="Q31" s="3">
        <f t="shared" si="13"/>
        <v>46.692332689085006</v>
      </c>
      <c r="R31" s="3">
        <f t="shared" si="13"/>
        <v>60.0329991716807</v>
      </c>
      <c r="S31" s="3">
        <f t="shared" si="13"/>
        <v>72.671525313087187</v>
      </c>
      <c r="T31" s="3">
        <f t="shared" si="13"/>
        <v>87.169127585142448</v>
      </c>
    </row>
    <row r="32" spans="1:27">
      <c r="A32" s="15">
        <v>4000</v>
      </c>
      <c r="B32" s="3">
        <f t="shared" si="12"/>
        <v>37.089984836227643</v>
      </c>
      <c r="C32" s="3">
        <f t="shared" si="12"/>
        <v>53.36266593038286</v>
      </c>
      <c r="D32" s="3">
        <f t="shared" si="12"/>
        <v>68.609141910492241</v>
      </c>
      <c r="E32" s="3">
        <f t="shared" si="12"/>
        <v>83.053171786385349</v>
      </c>
      <c r="F32" s="3">
        <f t="shared" si="12"/>
        <v>97.408040984032198</v>
      </c>
      <c r="O32" s="15">
        <v>4000</v>
      </c>
      <c r="P32" s="3">
        <f t="shared" si="13"/>
        <v>37.089984836227643</v>
      </c>
      <c r="Q32" s="3">
        <f t="shared" si="13"/>
        <v>53.36266593038286</v>
      </c>
      <c r="R32" s="3">
        <f t="shared" si="13"/>
        <v>68.609141910492241</v>
      </c>
      <c r="S32" s="3">
        <f t="shared" si="13"/>
        <v>83.053171786385349</v>
      </c>
      <c r="T32" s="3">
        <f t="shared" si="13"/>
        <v>99.621860097305671</v>
      </c>
    </row>
    <row r="33" spans="1:20">
      <c r="A33" s="15">
        <v>4500</v>
      </c>
      <c r="B33" s="3">
        <f t="shared" si="12"/>
        <v>41.726232940756098</v>
      </c>
      <c r="C33" s="3">
        <f t="shared" si="12"/>
        <v>60.0329991716807</v>
      </c>
      <c r="D33" s="3">
        <f t="shared" si="12"/>
        <v>77.185284649303782</v>
      </c>
      <c r="E33" s="3">
        <f t="shared" si="12"/>
        <v>93.43481825968351</v>
      </c>
      <c r="F33" s="3">
        <f t="shared" si="12"/>
        <v>109.58404610703622</v>
      </c>
      <c r="O33" s="15">
        <v>4500</v>
      </c>
      <c r="P33" s="3">
        <f t="shared" si="13"/>
        <v>41.726232940756098</v>
      </c>
      <c r="Q33" s="3">
        <f t="shared" si="13"/>
        <v>60.0329991716807</v>
      </c>
      <c r="R33" s="3">
        <f t="shared" si="13"/>
        <v>77.185284649303782</v>
      </c>
      <c r="S33" s="3">
        <f t="shared" si="13"/>
        <v>93.43481825968351</v>
      </c>
      <c r="T33" s="3">
        <f t="shared" si="13"/>
        <v>112.07459260946888</v>
      </c>
    </row>
    <row r="34" spans="1:20">
      <c r="A34" s="15">
        <v>5000</v>
      </c>
      <c r="B34" s="3">
        <f t="shared" si="12"/>
        <v>46.362481045284547</v>
      </c>
      <c r="C34" s="3">
        <f t="shared" si="12"/>
        <v>66.703332412978583</v>
      </c>
      <c r="D34" s="3">
        <f t="shared" si="12"/>
        <v>85.761427388115294</v>
      </c>
      <c r="E34" s="3">
        <f t="shared" si="12"/>
        <v>103.8164647329817</v>
      </c>
      <c r="F34" s="3">
        <f t="shared" si="12"/>
        <v>121.76005123004025</v>
      </c>
      <c r="O34" s="15">
        <v>5000</v>
      </c>
      <c r="P34" s="3">
        <f t="shared" si="13"/>
        <v>46.362481045284547</v>
      </c>
      <c r="Q34" s="3">
        <f t="shared" si="13"/>
        <v>66.703332412978583</v>
      </c>
      <c r="R34" s="3">
        <f t="shared" si="13"/>
        <v>85.761427388115294</v>
      </c>
      <c r="S34" s="3">
        <f t="shared" si="13"/>
        <v>103.8164647329817</v>
      </c>
      <c r="T34" s="3">
        <f t="shared" si="13"/>
        <v>124.52732512163206</v>
      </c>
    </row>
    <row r="35" spans="1:20">
      <c r="A35" s="15">
        <v>5500</v>
      </c>
      <c r="B35" s="3">
        <f t="shared" si="12"/>
        <v>50.998729149813002</v>
      </c>
      <c r="C35" s="3">
        <f t="shared" si="12"/>
        <v>73.373665654276436</v>
      </c>
      <c r="D35" s="3">
        <f t="shared" si="12"/>
        <v>94.337570126926849</v>
      </c>
      <c r="E35" s="3">
        <f t="shared" si="12"/>
        <v>114.19811120627985</v>
      </c>
      <c r="F35" s="3">
        <f t="shared" si="12"/>
        <v>133.93605635304425</v>
      </c>
      <c r="O35" s="15">
        <v>5500</v>
      </c>
      <c r="P35" s="3">
        <f t="shared" si="13"/>
        <v>50.998729149813002</v>
      </c>
      <c r="Q35" s="3">
        <f t="shared" si="13"/>
        <v>73.373665654276436</v>
      </c>
      <c r="R35" s="3">
        <f t="shared" si="13"/>
        <v>94.337570126926849</v>
      </c>
      <c r="S35" s="3">
        <f t="shared" si="13"/>
        <v>114.19811120627985</v>
      </c>
      <c r="T35" s="3">
        <f t="shared" si="13"/>
        <v>136.9800576337953</v>
      </c>
    </row>
    <row r="36" spans="1:20">
      <c r="A36" s="15">
        <v>6000</v>
      </c>
      <c r="B36" s="3">
        <f t="shared" ref="B36:F40" si="14">B17*1.609</f>
        <v>55.63497725434145</v>
      </c>
      <c r="C36" s="3">
        <f t="shared" si="14"/>
        <v>80.043998895574276</v>
      </c>
      <c r="D36" s="3">
        <f t="shared" si="14"/>
        <v>102.91371286573835</v>
      </c>
      <c r="E36" s="3">
        <f t="shared" si="14"/>
        <v>124.57975767957804</v>
      </c>
      <c r="F36" s="3">
        <f t="shared" si="14"/>
        <v>146.1120614760483</v>
      </c>
      <c r="O36" s="15">
        <v>6000</v>
      </c>
      <c r="P36" s="3">
        <f t="shared" si="13"/>
        <v>55.63497725434145</v>
      </c>
      <c r="Q36" s="3">
        <f t="shared" si="13"/>
        <v>80.043998895574276</v>
      </c>
      <c r="R36" s="3">
        <f t="shared" si="13"/>
        <v>102.91371286573835</v>
      </c>
      <c r="S36" s="3">
        <f t="shared" si="13"/>
        <v>124.57975767957804</v>
      </c>
      <c r="T36" s="3">
        <f t="shared" si="13"/>
        <v>149.43279014595848</v>
      </c>
    </row>
    <row r="37" spans="1:20">
      <c r="A37" s="15">
        <v>6500</v>
      </c>
      <c r="B37" s="3">
        <f t="shared" si="14"/>
        <v>60.271225358869913</v>
      </c>
      <c r="C37" s="3">
        <f t="shared" si="14"/>
        <v>86.714332136872144</v>
      </c>
      <c r="D37" s="3">
        <f t="shared" si="14"/>
        <v>111.48985560454989</v>
      </c>
      <c r="E37" s="3">
        <f t="shared" si="14"/>
        <v>134.96140415287618</v>
      </c>
      <c r="F37" s="3">
        <f t="shared" si="14"/>
        <v>158.28806659905231</v>
      </c>
      <c r="O37" s="15">
        <v>6500</v>
      </c>
      <c r="P37" s="3">
        <f t="shared" si="13"/>
        <v>60.271225358869913</v>
      </c>
      <c r="Q37" s="3">
        <f t="shared" si="13"/>
        <v>86.714332136872144</v>
      </c>
      <c r="R37" s="3">
        <f t="shared" si="13"/>
        <v>111.48985560454989</v>
      </c>
      <c r="S37" s="3">
        <f t="shared" si="13"/>
        <v>134.96140415287618</v>
      </c>
      <c r="T37" s="3">
        <f t="shared" si="13"/>
        <v>161.88552265812169</v>
      </c>
    </row>
    <row r="38" spans="1:20">
      <c r="A38" s="15">
        <v>7000</v>
      </c>
      <c r="B38" s="3">
        <f t="shared" si="14"/>
        <v>64.907473463398375</v>
      </c>
      <c r="C38" s="3">
        <f t="shared" si="14"/>
        <v>93.384665378170013</v>
      </c>
      <c r="D38" s="3">
        <f t="shared" si="14"/>
        <v>120.0659983433614</v>
      </c>
      <c r="E38" s="3">
        <f t="shared" si="14"/>
        <v>145.34305062617437</v>
      </c>
      <c r="F38" s="3">
        <f t="shared" si="14"/>
        <v>170.46407172205636</v>
      </c>
      <c r="O38" s="15">
        <v>7000</v>
      </c>
      <c r="P38" s="3">
        <f t="shared" si="13"/>
        <v>64.907473463398375</v>
      </c>
      <c r="Q38" s="3">
        <f t="shared" si="13"/>
        <v>93.384665378170013</v>
      </c>
      <c r="R38" s="3">
        <f t="shared" si="13"/>
        <v>120.0659983433614</v>
      </c>
      <c r="S38" s="3">
        <f t="shared" si="13"/>
        <v>145.34305062617437</v>
      </c>
      <c r="T38" s="3">
        <f t="shared" si="13"/>
        <v>174.3382551702849</v>
      </c>
    </row>
    <row r="39" spans="1:20">
      <c r="A39" s="15">
        <v>7500</v>
      </c>
      <c r="B39" s="3">
        <f t="shared" si="14"/>
        <v>69.543721567926838</v>
      </c>
      <c r="C39" s="3">
        <f t="shared" si="14"/>
        <v>100.05499861946787</v>
      </c>
      <c r="D39" s="3">
        <f t="shared" si="14"/>
        <v>128.64214108217297</v>
      </c>
      <c r="E39" s="3">
        <f t="shared" si="14"/>
        <v>155.72469709947254</v>
      </c>
      <c r="F39" s="3">
        <f t="shared" si="14"/>
        <v>182.64007684506038</v>
      </c>
      <c r="O39" s="15">
        <v>7500</v>
      </c>
      <c r="P39" s="3">
        <f t="shared" si="13"/>
        <v>69.543721567926838</v>
      </c>
      <c r="Q39" s="3">
        <f t="shared" si="13"/>
        <v>100.05499861946787</v>
      </c>
      <c r="R39" s="3">
        <f t="shared" si="13"/>
        <v>128.64214108217297</v>
      </c>
      <c r="S39" s="3">
        <f t="shared" si="13"/>
        <v>155.72469709947254</v>
      </c>
      <c r="T39" s="3">
        <f t="shared" si="13"/>
        <v>186.79098768244813</v>
      </c>
    </row>
    <row r="40" spans="1:20">
      <c r="A40" s="15">
        <v>8000</v>
      </c>
      <c r="B40" s="3">
        <f t="shared" si="14"/>
        <v>74.179969672455286</v>
      </c>
      <c r="C40" s="3">
        <f t="shared" si="14"/>
        <v>106.72533186076572</v>
      </c>
      <c r="D40" s="3">
        <f t="shared" si="14"/>
        <v>137.21828382098448</v>
      </c>
      <c r="E40" s="3">
        <f t="shared" si="14"/>
        <v>166.1063435727707</v>
      </c>
      <c r="F40" s="3">
        <f t="shared" si="14"/>
        <v>194.8160819680644</v>
      </c>
      <c r="O40" s="15">
        <v>8000</v>
      </c>
      <c r="P40" s="3">
        <f t="shared" si="13"/>
        <v>74.179969672455286</v>
      </c>
      <c r="Q40" s="3">
        <f t="shared" si="13"/>
        <v>106.72533186076572</v>
      </c>
      <c r="R40" s="3">
        <f t="shared" si="13"/>
        <v>137.21828382098448</v>
      </c>
      <c r="S40" s="3">
        <f t="shared" si="13"/>
        <v>166.1063435727707</v>
      </c>
      <c r="T40" s="3">
        <f t="shared" si="13"/>
        <v>199.24372019461134</v>
      </c>
    </row>
    <row r="41" spans="1:20">
      <c r="A41" s="15"/>
      <c r="B41" s="3"/>
      <c r="C41" s="3"/>
      <c r="D41" s="3"/>
      <c r="E41" s="3"/>
      <c r="F41" s="3"/>
    </row>
    <row r="42" spans="1:20">
      <c r="A42" s="15"/>
      <c r="B42" s="3"/>
      <c r="C42" s="3"/>
      <c r="D42" s="3"/>
      <c r="E42" s="3"/>
      <c r="F42" s="3"/>
    </row>
    <row r="43" spans="1:20">
      <c r="E43" s="2"/>
      <c r="F43" s="2"/>
    </row>
    <row r="44" spans="1:20">
      <c r="C44" s="2"/>
      <c r="D44" s="2"/>
      <c r="E44" s="2"/>
      <c r="F44" s="2"/>
    </row>
    <row r="45" spans="1:20">
      <c r="C45" s="2"/>
      <c r="D45" s="2"/>
    </row>
    <row r="46" spans="1:20">
      <c r="B46" s="10"/>
      <c r="C46" s="10"/>
      <c r="D46" s="10"/>
      <c r="E46" s="10"/>
      <c r="F46" s="10"/>
    </row>
    <row r="48" spans="1:20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8">
    <mergeCell ref="I5:K5"/>
    <mergeCell ref="H17:L17"/>
    <mergeCell ref="B25:E25"/>
    <mergeCell ref="A1:M1"/>
    <mergeCell ref="O1:AA1"/>
    <mergeCell ref="W5:Y5"/>
    <mergeCell ref="V17:Z17"/>
    <mergeCell ref="P25:S25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topLeftCell="C1"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27" ht="15" customHeight="1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6" t="s">
        <v>52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>
      <c r="B2" s="9"/>
      <c r="C2" s="9"/>
      <c r="D2" s="1"/>
      <c r="E2" s="1"/>
      <c r="F2" s="1"/>
      <c r="P2" s="9"/>
      <c r="Q2" s="9"/>
      <c r="R2" s="1"/>
      <c r="S2" s="1"/>
      <c r="T2" s="1"/>
    </row>
    <row r="3" spans="1:27">
      <c r="A3" s="8" t="s">
        <v>48</v>
      </c>
      <c r="B3" s="1"/>
      <c r="C3" s="1"/>
      <c r="D3" s="1"/>
      <c r="E3" s="1"/>
      <c r="F3" s="1"/>
      <c r="O3" s="8" t="s">
        <v>48</v>
      </c>
      <c r="P3" s="1"/>
      <c r="Q3" s="1"/>
      <c r="R3" s="1"/>
      <c r="S3" s="1"/>
      <c r="T3" s="1"/>
    </row>
    <row r="5" spans="1:27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  <c r="P5" s="19" t="s">
        <v>8</v>
      </c>
      <c r="Q5" s="10"/>
      <c r="R5" s="10"/>
      <c r="S5" s="10"/>
      <c r="T5" s="10"/>
      <c r="V5" s="17" t="s">
        <v>16</v>
      </c>
      <c r="W5" s="33" t="s">
        <v>30</v>
      </c>
      <c r="X5" s="33"/>
      <c r="Y5" s="33"/>
      <c r="Z5" s="18" t="s">
        <v>31</v>
      </c>
      <c r="AA5" s="18" t="s">
        <v>17</v>
      </c>
    </row>
    <row r="6" spans="1:27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2" si="0">K6/I6</f>
        <v>1.3125</v>
      </c>
      <c r="M6" s="1"/>
      <c r="O6" s="17" t="s">
        <v>9</v>
      </c>
      <c r="P6" s="17" t="s">
        <v>10</v>
      </c>
      <c r="Q6" s="17" t="s">
        <v>11</v>
      </c>
      <c r="R6" s="17" t="s">
        <v>12</v>
      </c>
      <c r="S6" s="17" t="s">
        <v>13</v>
      </c>
      <c r="T6" s="17" t="s">
        <v>14</v>
      </c>
      <c r="V6" t="s">
        <v>15</v>
      </c>
      <c r="W6" s="21">
        <v>16</v>
      </c>
      <c r="X6" s="22" t="s">
        <v>32</v>
      </c>
      <c r="Y6" s="23">
        <v>21</v>
      </c>
      <c r="Z6" s="13">
        <f t="shared" ref="Z6:Z12" si="1">Y6/W6</f>
        <v>1.3125</v>
      </c>
      <c r="AA6" s="1"/>
    </row>
    <row r="7" spans="1:27">
      <c r="A7" s="7">
        <v>1000</v>
      </c>
      <c r="B7" s="3">
        <f t="shared" ref="B7:B21" si="2">$A7/M$7*$L$23/12/5280*60</f>
        <v>5.7683854611367957</v>
      </c>
      <c r="C7" s="3">
        <f t="shared" ref="C7:C21" si="3">$A7/M$8*$L$23/12/5280*60</f>
        <v>8.2991790824260629</v>
      </c>
      <c r="D7" s="3">
        <f t="shared" ref="D7:D21" si="4">$A7/M$9*$L$23/12/5280*60</f>
        <v>10.670373105976367</v>
      </c>
      <c r="E7" s="3">
        <f t="shared" ref="E7:E21" si="5">$A7/M$10*$L$23/12/5280*60</f>
        <v>12.916767444076653</v>
      </c>
      <c r="F7" s="3">
        <f t="shared" ref="F7:F21" si="6">$A7/M$11*$L$23/12/5280*60</f>
        <v>15.149295150460276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12.796875000000002</v>
      </c>
      <c r="O7" s="7">
        <v>1000</v>
      </c>
      <c r="P7" s="3">
        <f t="shared" ref="P7:P21" si="7">$A7/AA$7*$L$23/12/5280*60</f>
        <v>5.7683854611367957</v>
      </c>
      <c r="Q7" s="3">
        <f t="shared" ref="Q7:Q21" si="8">$A7/AA$8*$L$23/12/5280*60</f>
        <v>8.2991790824260629</v>
      </c>
      <c r="R7" s="3">
        <f t="shared" ref="R7:R21" si="9">$A7/AA$9*$L$23/12/5280*60</f>
        <v>10.670373105976367</v>
      </c>
      <c r="S7" s="3">
        <f t="shared" ref="S7:S21" si="10">$A7/AA$10*$L$23/12/5280*60</f>
        <v>12.916767444076653</v>
      </c>
      <c r="T7" s="3">
        <f t="shared" ref="T7:T21" si="11">$A7/AA$11*$L$23/12/5280*60</f>
        <v>15.493597312970733</v>
      </c>
      <c r="V7" t="s">
        <v>10</v>
      </c>
      <c r="W7" s="11">
        <v>11</v>
      </c>
      <c r="X7" s="1" t="s">
        <v>32</v>
      </c>
      <c r="Y7" s="12">
        <v>26</v>
      </c>
      <c r="Z7" s="13">
        <f t="shared" si="1"/>
        <v>2.3636363636363638</v>
      </c>
      <c r="AA7" s="13">
        <f>$L$6*Z7*$K$12/$I$12</f>
        <v>12.796875000000002</v>
      </c>
    </row>
    <row r="8" spans="1:27">
      <c r="A8" s="7">
        <v>1500</v>
      </c>
      <c r="B8" s="3">
        <f t="shared" si="2"/>
        <v>8.652578191705194</v>
      </c>
      <c r="C8" s="3">
        <f t="shared" si="3"/>
        <v>12.448768623639094</v>
      </c>
      <c r="D8" s="3">
        <f t="shared" si="4"/>
        <v>16.00555965896455</v>
      </c>
      <c r="E8" s="3">
        <f t="shared" si="5"/>
        <v>19.375151166114982</v>
      </c>
      <c r="F8" s="3">
        <f t="shared" si="6"/>
        <v>22.72394272569041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8.89453125</v>
      </c>
      <c r="O8" s="7">
        <v>1500</v>
      </c>
      <c r="P8" s="3">
        <f t="shared" si="7"/>
        <v>8.652578191705194</v>
      </c>
      <c r="Q8" s="3">
        <f t="shared" si="8"/>
        <v>12.448768623639094</v>
      </c>
      <c r="R8" s="3">
        <f t="shared" si="9"/>
        <v>16.00555965896455</v>
      </c>
      <c r="S8" s="3">
        <f t="shared" si="10"/>
        <v>19.375151166114982</v>
      </c>
      <c r="T8" s="3">
        <f t="shared" si="11"/>
        <v>23.240395969456099</v>
      </c>
      <c r="V8" t="s">
        <v>11</v>
      </c>
      <c r="W8" s="11">
        <v>14</v>
      </c>
      <c r="X8" s="1" t="s">
        <v>32</v>
      </c>
      <c r="Y8" s="12">
        <v>23</v>
      </c>
      <c r="Z8" s="13">
        <f t="shared" si="1"/>
        <v>1.6428571428571428</v>
      </c>
      <c r="AA8" s="13">
        <f>$L$6*Z8*$K$12/$I$12</f>
        <v>8.89453125</v>
      </c>
    </row>
    <row r="9" spans="1:27">
      <c r="A9" s="7">
        <v>2000</v>
      </c>
      <c r="B9" s="3">
        <f t="shared" si="2"/>
        <v>11.536770922273591</v>
      </c>
      <c r="C9" s="3">
        <f t="shared" si="3"/>
        <v>16.598358164852126</v>
      </c>
      <c r="D9" s="3">
        <f t="shared" si="4"/>
        <v>21.340746211952734</v>
      </c>
      <c r="E9" s="3">
        <f t="shared" si="5"/>
        <v>25.833534888153306</v>
      </c>
      <c r="F9" s="3">
        <f t="shared" si="6"/>
        <v>30.298590300920551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6.91796875</v>
      </c>
      <c r="O9" s="7">
        <v>2000</v>
      </c>
      <c r="P9" s="3">
        <f t="shared" si="7"/>
        <v>11.536770922273591</v>
      </c>
      <c r="Q9" s="3">
        <f t="shared" si="8"/>
        <v>16.598358164852126</v>
      </c>
      <c r="R9" s="3">
        <f t="shared" si="9"/>
        <v>21.340746211952734</v>
      </c>
      <c r="S9" s="3">
        <f t="shared" si="10"/>
        <v>25.833534888153306</v>
      </c>
      <c r="T9" s="3">
        <f t="shared" si="11"/>
        <v>30.987194625941466</v>
      </c>
      <c r="V9" t="s">
        <v>12</v>
      </c>
      <c r="W9" s="11">
        <v>18</v>
      </c>
      <c r="X9" s="1" t="s">
        <v>32</v>
      </c>
      <c r="Y9" s="12">
        <v>23</v>
      </c>
      <c r="Z9" s="13">
        <f t="shared" si="1"/>
        <v>1.2777777777777777</v>
      </c>
      <c r="AA9" s="13">
        <f>$L$6*Z9*$K$12/$I$12</f>
        <v>6.91796875</v>
      </c>
    </row>
    <row r="10" spans="1:27">
      <c r="A10" s="7">
        <v>2500</v>
      </c>
      <c r="B10" s="3">
        <f t="shared" si="2"/>
        <v>14.420963652841989</v>
      </c>
      <c r="C10" s="3">
        <f t="shared" si="3"/>
        <v>20.747947706065158</v>
      </c>
      <c r="D10" s="3">
        <f t="shared" si="4"/>
        <v>26.675932764940917</v>
      </c>
      <c r="E10" s="3">
        <f t="shared" si="5"/>
        <v>32.291918610191637</v>
      </c>
      <c r="F10" s="3">
        <f t="shared" si="6"/>
        <v>37.873237876150682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5.71484375</v>
      </c>
      <c r="O10" s="7">
        <v>2500</v>
      </c>
      <c r="P10" s="3">
        <f t="shared" si="7"/>
        <v>14.420963652841989</v>
      </c>
      <c r="Q10" s="3">
        <f t="shared" si="8"/>
        <v>20.747947706065158</v>
      </c>
      <c r="R10" s="3">
        <f t="shared" si="9"/>
        <v>26.675932764940917</v>
      </c>
      <c r="S10" s="3">
        <f t="shared" si="10"/>
        <v>32.291918610191637</v>
      </c>
      <c r="T10" s="3">
        <f t="shared" si="11"/>
        <v>38.73399328242683</v>
      </c>
      <c r="V10" t="s">
        <v>13</v>
      </c>
      <c r="W10" s="11">
        <v>18</v>
      </c>
      <c r="X10" s="1" t="s">
        <v>32</v>
      </c>
      <c r="Y10" s="12">
        <v>19</v>
      </c>
      <c r="Z10" s="13">
        <f t="shared" si="1"/>
        <v>1.0555555555555556</v>
      </c>
      <c r="AA10" s="13">
        <f>$L$6*Z10*$K$12/$I$12</f>
        <v>5.71484375</v>
      </c>
    </row>
    <row r="11" spans="1:27">
      <c r="A11" s="7">
        <v>3000</v>
      </c>
      <c r="B11" s="3">
        <f t="shared" si="2"/>
        <v>17.305156383410388</v>
      </c>
      <c r="C11" s="3">
        <f t="shared" si="3"/>
        <v>24.897537247278187</v>
      </c>
      <c r="D11" s="3">
        <f t="shared" si="4"/>
        <v>32.011119317929101</v>
      </c>
      <c r="E11" s="3">
        <f t="shared" si="5"/>
        <v>38.750302332229964</v>
      </c>
      <c r="F11" s="3">
        <f t="shared" si="6"/>
        <v>45.44788545138082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4.8726562500000004</v>
      </c>
      <c r="O11" s="7">
        <v>3000</v>
      </c>
      <c r="P11" s="3">
        <f t="shared" si="7"/>
        <v>17.305156383410388</v>
      </c>
      <c r="Q11" s="3">
        <f t="shared" si="8"/>
        <v>24.897537247278187</v>
      </c>
      <c r="R11" s="3">
        <f t="shared" si="9"/>
        <v>32.011119317929101</v>
      </c>
      <c r="S11" s="3">
        <f t="shared" si="10"/>
        <v>38.750302332229964</v>
      </c>
      <c r="T11" s="3">
        <f t="shared" si="11"/>
        <v>46.480791938912198</v>
      </c>
      <c r="V11" t="s">
        <v>14</v>
      </c>
      <c r="W11" s="11">
        <v>25</v>
      </c>
      <c r="X11" s="1" t="s">
        <v>32</v>
      </c>
      <c r="Y11" s="12">
        <v>22</v>
      </c>
      <c r="Z11" s="13">
        <f t="shared" si="1"/>
        <v>0.88</v>
      </c>
      <c r="AA11" s="13">
        <f>$L$6*Z11*$K$12/$I$12</f>
        <v>4.7643750000000002</v>
      </c>
    </row>
    <row r="12" spans="1:27">
      <c r="A12" s="7">
        <v>3500</v>
      </c>
      <c r="B12" s="3">
        <f t="shared" si="2"/>
        <v>20.189349113978786</v>
      </c>
      <c r="C12" s="3">
        <f t="shared" si="3"/>
        <v>29.047126788491219</v>
      </c>
      <c r="D12" s="3">
        <f t="shared" si="4"/>
        <v>37.346305870917277</v>
      </c>
      <c r="E12" s="3">
        <f t="shared" si="5"/>
        <v>45.208686054268291</v>
      </c>
      <c r="F12" s="3">
        <f t="shared" si="6"/>
        <v>53.022533026610951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  <c r="O12" s="7">
        <v>3500</v>
      </c>
      <c r="P12" s="3">
        <f t="shared" si="7"/>
        <v>20.189349113978786</v>
      </c>
      <c r="Q12" s="3">
        <f t="shared" si="8"/>
        <v>29.047126788491219</v>
      </c>
      <c r="R12" s="3">
        <f t="shared" si="9"/>
        <v>37.346305870917277</v>
      </c>
      <c r="S12" s="3">
        <f t="shared" si="10"/>
        <v>45.208686054268291</v>
      </c>
      <c r="T12" s="3">
        <f t="shared" si="11"/>
        <v>54.227590595397558</v>
      </c>
      <c r="V12" t="s">
        <v>33</v>
      </c>
      <c r="W12" s="14">
        <v>8</v>
      </c>
      <c r="X12" s="1" t="s">
        <v>32</v>
      </c>
      <c r="Y12" s="20">
        <v>33</v>
      </c>
      <c r="Z12" s="13">
        <f t="shared" si="1"/>
        <v>4.125</v>
      </c>
      <c r="AA12" s="13"/>
    </row>
    <row r="13" spans="1:27">
      <c r="A13" s="7">
        <v>4000</v>
      </c>
      <c r="B13" s="3">
        <f t="shared" si="2"/>
        <v>23.073541844547183</v>
      </c>
      <c r="C13" s="3">
        <f t="shared" si="3"/>
        <v>33.196716329704252</v>
      </c>
      <c r="D13" s="3">
        <f t="shared" si="4"/>
        <v>42.681492423905468</v>
      </c>
      <c r="E13" s="3">
        <f t="shared" si="5"/>
        <v>51.667069776306612</v>
      </c>
      <c r="F13" s="3">
        <f t="shared" si="6"/>
        <v>60.597180601841103</v>
      </c>
      <c r="O13" s="7">
        <v>4000</v>
      </c>
      <c r="P13" s="3">
        <f t="shared" si="7"/>
        <v>23.073541844547183</v>
      </c>
      <c r="Q13" s="3">
        <f t="shared" si="8"/>
        <v>33.196716329704252</v>
      </c>
      <c r="R13" s="3">
        <f t="shared" si="9"/>
        <v>42.681492423905468</v>
      </c>
      <c r="S13" s="3">
        <f t="shared" si="10"/>
        <v>51.667069776306612</v>
      </c>
      <c r="T13" s="3">
        <f t="shared" si="11"/>
        <v>61.974389251882933</v>
      </c>
    </row>
    <row r="14" spans="1:27">
      <c r="A14" s="7">
        <v>4500</v>
      </c>
      <c r="B14" s="3">
        <f t="shared" si="2"/>
        <v>25.95773457511558</v>
      </c>
      <c r="C14" s="3">
        <f t="shared" si="3"/>
        <v>37.346305870917277</v>
      </c>
      <c r="D14" s="3">
        <f t="shared" si="4"/>
        <v>48.016678976893651</v>
      </c>
      <c r="E14" s="3">
        <f t="shared" si="5"/>
        <v>58.125453498344946</v>
      </c>
      <c r="F14" s="3">
        <f t="shared" si="6"/>
        <v>68.171828177071234</v>
      </c>
      <c r="I14" s="11"/>
      <c r="J14" s="1"/>
      <c r="K14" s="12"/>
      <c r="L14" s="13"/>
      <c r="M14" s="13"/>
      <c r="O14" s="7">
        <v>4500</v>
      </c>
      <c r="P14" s="3">
        <f t="shared" si="7"/>
        <v>25.95773457511558</v>
      </c>
      <c r="Q14" s="3">
        <f t="shared" si="8"/>
        <v>37.346305870917277</v>
      </c>
      <c r="R14" s="3">
        <f t="shared" si="9"/>
        <v>48.016678976893651</v>
      </c>
      <c r="S14" s="3">
        <f t="shared" si="10"/>
        <v>58.125453498344946</v>
      </c>
      <c r="T14" s="3">
        <f t="shared" si="11"/>
        <v>69.721187908368307</v>
      </c>
      <c r="W14" s="11"/>
      <c r="X14" s="1"/>
      <c r="Y14" s="12"/>
      <c r="Z14" s="13"/>
      <c r="AA14" s="13"/>
    </row>
    <row r="15" spans="1:27">
      <c r="A15" s="7">
        <v>5000</v>
      </c>
      <c r="B15" s="3">
        <f t="shared" si="2"/>
        <v>28.841927305683978</v>
      </c>
      <c r="C15" s="3">
        <f t="shared" si="3"/>
        <v>41.495895412130317</v>
      </c>
      <c r="D15" s="3">
        <f t="shared" si="4"/>
        <v>53.351865529881835</v>
      </c>
      <c r="E15" s="3">
        <f t="shared" si="5"/>
        <v>64.583837220383273</v>
      </c>
      <c r="F15" s="3">
        <f t="shared" si="6"/>
        <v>75.746475752301365</v>
      </c>
      <c r="O15" s="7">
        <v>5000</v>
      </c>
      <c r="P15" s="3">
        <f t="shared" si="7"/>
        <v>28.841927305683978</v>
      </c>
      <c r="Q15" s="3">
        <f t="shared" si="8"/>
        <v>41.495895412130317</v>
      </c>
      <c r="R15" s="3">
        <f t="shared" si="9"/>
        <v>53.351865529881835</v>
      </c>
      <c r="S15" s="3">
        <f t="shared" si="10"/>
        <v>64.583837220383273</v>
      </c>
      <c r="T15" s="3">
        <f t="shared" si="11"/>
        <v>77.467986564853661</v>
      </c>
    </row>
    <row r="16" spans="1:27">
      <c r="A16" s="7">
        <v>5500</v>
      </c>
      <c r="B16" s="3">
        <f t="shared" si="2"/>
        <v>31.726120036252375</v>
      </c>
      <c r="C16" s="3">
        <f t="shared" si="3"/>
        <v>45.645484953343349</v>
      </c>
      <c r="D16" s="3">
        <f t="shared" si="4"/>
        <v>58.687052082870025</v>
      </c>
      <c r="E16" s="3">
        <f t="shared" si="5"/>
        <v>71.042220942421608</v>
      </c>
      <c r="F16" s="3">
        <f t="shared" si="6"/>
        <v>83.321123327531495</v>
      </c>
      <c r="M16" s="13"/>
      <c r="O16" s="7">
        <v>5500</v>
      </c>
      <c r="P16" s="3">
        <f t="shared" si="7"/>
        <v>31.726120036252375</v>
      </c>
      <c r="Q16" s="3">
        <f t="shared" si="8"/>
        <v>45.645484953343349</v>
      </c>
      <c r="R16" s="3">
        <f t="shared" si="9"/>
        <v>58.687052082870025</v>
      </c>
      <c r="S16" s="3">
        <f t="shared" si="10"/>
        <v>71.042220942421608</v>
      </c>
      <c r="T16" s="3">
        <f t="shared" si="11"/>
        <v>85.214785221339042</v>
      </c>
      <c r="AA16" s="13"/>
    </row>
    <row r="17" spans="1:27">
      <c r="A17" s="7">
        <v>6000</v>
      </c>
      <c r="B17" s="3">
        <f t="shared" si="2"/>
        <v>34.610312766820776</v>
      </c>
      <c r="C17" s="3">
        <f t="shared" si="3"/>
        <v>49.795074494556374</v>
      </c>
      <c r="D17" s="3">
        <f t="shared" si="4"/>
        <v>64.022238635858201</v>
      </c>
      <c r="E17" s="3">
        <f t="shared" si="5"/>
        <v>77.500604664459928</v>
      </c>
      <c r="F17" s="3">
        <f t="shared" si="6"/>
        <v>90.89577090276164</v>
      </c>
      <c r="H17" s="34" t="s">
        <v>18</v>
      </c>
      <c r="I17" s="35"/>
      <c r="J17" s="35"/>
      <c r="K17" s="35"/>
      <c r="L17" s="35"/>
      <c r="O17" s="7">
        <v>6000</v>
      </c>
      <c r="P17" s="3">
        <f t="shared" si="7"/>
        <v>34.610312766820776</v>
      </c>
      <c r="Q17" s="3">
        <f t="shared" si="8"/>
        <v>49.795074494556374</v>
      </c>
      <c r="R17" s="3">
        <f t="shared" si="9"/>
        <v>64.022238635858201</v>
      </c>
      <c r="S17" s="3">
        <f t="shared" si="10"/>
        <v>77.500604664459928</v>
      </c>
      <c r="T17" s="3">
        <f t="shared" si="11"/>
        <v>92.961583877824395</v>
      </c>
      <c r="V17" s="34" t="s">
        <v>18</v>
      </c>
      <c r="W17" s="35"/>
      <c r="X17" s="35"/>
      <c r="Y17" s="35"/>
      <c r="Z17" s="35"/>
    </row>
    <row r="18" spans="1:27">
      <c r="A18" s="7">
        <v>6500</v>
      </c>
      <c r="B18" s="3">
        <f t="shared" si="2"/>
        <v>37.494505497389177</v>
      </c>
      <c r="C18" s="3">
        <f t="shared" si="3"/>
        <v>53.944664035769414</v>
      </c>
      <c r="D18" s="3">
        <f t="shared" si="4"/>
        <v>69.357425188846392</v>
      </c>
      <c r="E18" s="3">
        <f t="shared" si="5"/>
        <v>83.958988386498248</v>
      </c>
      <c r="F18" s="3">
        <f t="shared" si="6"/>
        <v>98.470418477991785</v>
      </c>
      <c r="H18" s="4" t="s">
        <v>19</v>
      </c>
      <c r="I18" s="4"/>
      <c r="K18" s="4"/>
      <c r="L18" s="7">
        <v>130</v>
      </c>
      <c r="M18" s="13"/>
      <c r="O18" s="7">
        <v>6500</v>
      </c>
      <c r="P18" s="3">
        <f t="shared" si="7"/>
        <v>37.494505497389177</v>
      </c>
      <c r="Q18" s="3">
        <f t="shared" si="8"/>
        <v>53.944664035769414</v>
      </c>
      <c r="R18" s="3">
        <f t="shared" si="9"/>
        <v>69.357425188846392</v>
      </c>
      <c r="S18" s="3">
        <f t="shared" si="10"/>
        <v>83.958988386498248</v>
      </c>
      <c r="T18" s="3">
        <f t="shared" si="11"/>
        <v>100.70838253430976</v>
      </c>
      <c r="V18" s="4" t="s">
        <v>19</v>
      </c>
      <c r="W18" s="4"/>
      <c r="Y18" s="4"/>
      <c r="Z18" s="7">
        <v>130</v>
      </c>
      <c r="AA18" s="13"/>
    </row>
    <row r="19" spans="1:27">
      <c r="A19" s="7">
        <v>7000</v>
      </c>
      <c r="B19" s="3">
        <f t="shared" si="2"/>
        <v>40.378698227957571</v>
      </c>
      <c r="C19" s="3">
        <f t="shared" si="3"/>
        <v>58.094253576982439</v>
      </c>
      <c r="D19" s="3">
        <f t="shared" si="4"/>
        <v>74.692611741834554</v>
      </c>
      <c r="E19" s="3">
        <f t="shared" si="5"/>
        <v>90.417372108536583</v>
      </c>
      <c r="F19" s="3">
        <f t="shared" si="6"/>
        <v>106.0450660532219</v>
      </c>
      <c r="H19" s="4" t="s">
        <v>20</v>
      </c>
      <c r="L19" s="7">
        <v>90</v>
      </c>
      <c r="M19" s="1"/>
      <c r="O19" s="7">
        <v>7000</v>
      </c>
      <c r="P19" s="3">
        <f t="shared" si="7"/>
        <v>40.378698227957571</v>
      </c>
      <c r="Q19" s="3">
        <f t="shared" si="8"/>
        <v>58.094253576982439</v>
      </c>
      <c r="R19" s="3">
        <f t="shared" si="9"/>
        <v>74.692611741834554</v>
      </c>
      <c r="S19" s="3">
        <f t="shared" si="10"/>
        <v>90.417372108536583</v>
      </c>
      <c r="T19" s="3">
        <f t="shared" si="11"/>
        <v>108.45518119079512</v>
      </c>
      <c r="V19" s="4" t="s">
        <v>20</v>
      </c>
      <c r="Z19" s="7">
        <v>90</v>
      </c>
      <c r="AA19" s="1"/>
    </row>
    <row r="20" spans="1:27">
      <c r="A20" s="7">
        <v>7500</v>
      </c>
      <c r="B20" s="3">
        <f t="shared" si="2"/>
        <v>43.262890958525965</v>
      </c>
      <c r="C20" s="3">
        <f t="shared" si="3"/>
        <v>62.243843118195471</v>
      </c>
      <c r="D20" s="3">
        <f t="shared" si="4"/>
        <v>80.027798294822759</v>
      </c>
      <c r="E20" s="3">
        <f t="shared" si="5"/>
        <v>96.875755830574917</v>
      </c>
      <c r="F20" s="3">
        <f t="shared" si="6"/>
        <v>113.61971362845206</v>
      </c>
      <c r="H20" t="s">
        <v>35</v>
      </c>
      <c r="L20" s="7">
        <v>16</v>
      </c>
      <c r="M20" s="1"/>
      <c r="O20" s="7">
        <v>7500</v>
      </c>
      <c r="P20" s="3">
        <f t="shared" si="7"/>
        <v>43.262890958525965</v>
      </c>
      <c r="Q20" s="3">
        <f t="shared" si="8"/>
        <v>62.243843118195471</v>
      </c>
      <c r="R20" s="3">
        <f t="shared" si="9"/>
        <v>80.027798294822759</v>
      </c>
      <c r="S20" s="3">
        <f t="shared" si="10"/>
        <v>96.875755830574917</v>
      </c>
      <c r="T20" s="3">
        <f t="shared" si="11"/>
        <v>116.20197984728051</v>
      </c>
      <c r="V20" t="s">
        <v>35</v>
      </c>
      <c r="Z20" s="7">
        <v>16</v>
      </c>
      <c r="AA20" s="1"/>
    </row>
    <row r="21" spans="1:27">
      <c r="A21" s="7">
        <v>8000</v>
      </c>
      <c r="B21" s="3">
        <f t="shared" si="2"/>
        <v>46.147083689094366</v>
      </c>
      <c r="C21" s="3">
        <f t="shared" si="3"/>
        <v>66.393432659408504</v>
      </c>
      <c r="D21" s="3">
        <f t="shared" si="4"/>
        <v>85.362984847810935</v>
      </c>
      <c r="E21" s="3">
        <f t="shared" si="5"/>
        <v>103.33413955261322</v>
      </c>
      <c r="F21" s="3">
        <f t="shared" si="6"/>
        <v>121.19436120368221</v>
      </c>
      <c r="O21" s="7">
        <v>8000</v>
      </c>
      <c r="P21" s="3">
        <f t="shared" si="7"/>
        <v>46.147083689094366</v>
      </c>
      <c r="Q21" s="3">
        <f t="shared" si="8"/>
        <v>66.393432659408504</v>
      </c>
      <c r="R21" s="3">
        <f t="shared" si="9"/>
        <v>85.362984847810935</v>
      </c>
      <c r="S21" s="3">
        <f t="shared" si="10"/>
        <v>103.33413955261322</v>
      </c>
      <c r="T21" s="3">
        <f t="shared" si="11"/>
        <v>123.94877850376587</v>
      </c>
    </row>
    <row r="22" spans="1:27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  <c r="O22" s="15"/>
      <c r="P22" s="3"/>
      <c r="Q22" s="3"/>
      <c r="R22" s="3"/>
      <c r="S22" s="3"/>
      <c r="T22" s="3"/>
      <c r="V22" t="s">
        <v>27</v>
      </c>
      <c r="Z22" s="6">
        <f>(Z20+2*((Z18*Z19/100/25.4)-0.2))</f>
        <v>24.812598425196853</v>
      </c>
    </row>
    <row r="23" spans="1:27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  <c r="O23" s="15"/>
      <c r="P23" s="3"/>
      <c r="Q23" s="3"/>
      <c r="R23" s="3"/>
      <c r="S23" s="3"/>
      <c r="T23" s="3"/>
      <c r="V23" t="s">
        <v>28</v>
      </c>
      <c r="Z23" s="6">
        <f>Z22*PI()</f>
        <v>77.951076929072102</v>
      </c>
    </row>
    <row r="24" spans="1:27">
      <c r="A24" s="3"/>
      <c r="B24" s="3"/>
      <c r="C24" s="3"/>
      <c r="D24" s="3"/>
      <c r="E24" s="3"/>
      <c r="F24" s="3"/>
      <c r="M24" s="4"/>
      <c r="N24" s="4"/>
      <c r="O24" s="3"/>
      <c r="P24" s="3"/>
      <c r="Q24" s="3"/>
      <c r="R24" s="3"/>
      <c r="S24" s="3"/>
      <c r="T24" s="3"/>
      <c r="AA24" s="4"/>
    </row>
    <row r="25" spans="1:27">
      <c r="A25" s="15"/>
      <c r="B25" s="33" t="s">
        <v>47</v>
      </c>
      <c r="C25" s="35"/>
      <c r="D25" s="35"/>
      <c r="E25" s="35"/>
      <c r="F25" s="3"/>
      <c r="M25" s="4"/>
      <c r="N25" s="4"/>
      <c r="O25" s="15"/>
      <c r="P25" s="33" t="s">
        <v>47</v>
      </c>
      <c r="Q25" s="35"/>
      <c r="R25" s="35"/>
      <c r="S25" s="35"/>
      <c r="T25" s="3"/>
      <c r="AA25" s="4"/>
    </row>
    <row r="26" spans="1:27">
      <c r="A26" s="15">
        <v>1000</v>
      </c>
      <c r="B26" s="3">
        <f t="shared" ref="B26:F40" si="12">B7*1.609</f>
        <v>9.281332206969104</v>
      </c>
      <c r="C26" s="3">
        <f t="shared" si="12"/>
        <v>13.353379143623535</v>
      </c>
      <c r="D26" s="3">
        <f t="shared" si="12"/>
        <v>17.168630327515974</v>
      </c>
      <c r="E26" s="3">
        <f t="shared" si="12"/>
        <v>20.783078817519336</v>
      </c>
      <c r="F26" s="3">
        <f t="shared" si="12"/>
        <v>24.375215897090584</v>
      </c>
      <c r="M26" s="4"/>
      <c r="N26" s="4"/>
      <c r="O26" s="15">
        <v>1000</v>
      </c>
      <c r="P26" s="3">
        <f t="shared" ref="P26:T40" si="13">P7*1.609</f>
        <v>9.281332206969104</v>
      </c>
      <c r="Q26" s="3">
        <f t="shared" si="13"/>
        <v>13.353379143623535</v>
      </c>
      <c r="R26" s="3">
        <f t="shared" si="13"/>
        <v>17.168630327515974</v>
      </c>
      <c r="S26" s="3">
        <f t="shared" si="13"/>
        <v>20.783078817519336</v>
      </c>
      <c r="T26" s="3">
        <f t="shared" si="13"/>
        <v>24.929198076569911</v>
      </c>
      <c r="AA26" s="4"/>
    </row>
    <row r="27" spans="1:27">
      <c r="A27" s="15">
        <v>1500</v>
      </c>
      <c r="B27" s="3">
        <f t="shared" si="12"/>
        <v>13.921998310453658</v>
      </c>
      <c r="C27" s="3">
        <f t="shared" si="12"/>
        <v>20.030068715435302</v>
      </c>
      <c r="D27" s="3">
        <f t="shared" si="12"/>
        <v>25.752945491273962</v>
      </c>
      <c r="E27" s="3">
        <f t="shared" si="12"/>
        <v>31.174618226279005</v>
      </c>
      <c r="F27" s="3">
        <f t="shared" si="12"/>
        <v>36.562823845635869</v>
      </c>
      <c r="O27" s="15">
        <v>1500</v>
      </c>
      <c r="P27" s="3">
        <f t="shared" si="13"/>
        <v>13.921998310453658</v>
      </c>
      <c r="Q27" s="3">
        <f t="shared" si="13"/>
        <v>20.030068715435302</v>
      </c>
      <c r="R27" s="3">
        <f t="shared" si="13"/>
        <v>25.752945491273962</v>
      </c>
      <c r="S27" s="3">
        <f t="shared" si="13"/>
        <v>31.174618226279005</v>
      </c>
      <c r="T27" s="3">
        <f t="shared" si="13"/>
        <v>37.393797114854863</v>
      </c>
    </row>
    <row r="28" spans="1:27">
      <c r="A28" s="15">
        <v>2000</v>
      </c>
      <c r="B28" s="3">
        <f t="shared" si="12"/>
        <v>18.562664413938208</v>
      </c>
      <c r="C28" s="3">
        <f t="shared" si="12"/>
        <v>26.706758287247069</v>
      </c>
      <c r="D28" s="3">
        <f t="shared" si="12"/>
        <v>34.337260655031947</v>
      </c>
      <c r="E28" s="3">
        <f t="shared" si="12"/>
        <v>41.566157635038671</v>
      </c>
      <c r="F28" s="3">
        <f t="shared" si="12"/>
        <v>48.750431794181168</v>
      </c>
      <c r="O28" s="15">
        <v>2000</v>
      </c>
      <c r="P28" s="3">
        <f t="shared" si="13"/>
        <v>18.562664413938208</v>
      </c>
      <c r="Q28" s="3">
        <f t="shared" si="13"/>
        <v>26.706758287247069</v>
      </c>
      <c r="R28" s="3">
        <f t="shared" si="13"/>
        <v>34.337260655031947</v>
      </c>
      <c r="S28" s="3">
        <f t="shared" si="13"/>
        <v>41.566157635038671</v>
      </c>
      <c r="T28" s="3">
        <f t="shared" si="13"/>
        <v>49.858396153139822</v>
      </c>
    </row>
    <row r="29" spans="1:27">
      <c r="A29" s="15">
        <v>2500</v>
      </c>
      <c r="B29" s="3">
        <f t="shared" si="12"/>
        <v>23.20333051742276</v>
      </c>
      <c r="C29" s="3">
        <f t="shared" si="12"/>
        <v>33.38344785905884</v>
      </c>
      <c r="D29" s="3">
        <f t="shared" si="12"/>
        <v>42.921575818789933</v>
      </c>
      <c r="E29" s="3">
        <f t="shared" si="12"/>
        <v>51.957697043798341</v>
      </c>
      <c r="F29" s="3">
        <f t="shared" si="12"/>
        <v>60.938039742726446</v>
      </c>
      <c r="O29" s="15">
        <v>2500</v>
      </c>
      <c r="P29" s="3">
        <f t="shared" si="13"/>
        <v>23.20333051742276</v>
      </c>
      <c r="Q29" s="3">
        <f t="shared" si="13"/>
        <v>33.38344785905884</v>
      </c>
      <c r="R29" s="3">
        <f t="shared" si="13"/>
        <v>42.921575818789933</v>
      </c>
      <c r="S29" s="3">
        <f t="shared" si="13"/>
        <v>51.957697043798341</v>
      </c>
      <c r="T29" s="3">
        <f t="shared" si="13"/>
        <v>62.322995191424766</v>
      </c>
    </row>
    <row r="30" spans="1:27">
      <c r="A30" s="15">
        <v>3000</v>
      </c>
      <c r="B30" s="3">
        <f t="shared" si="12"/>
        <v>27.843996620907316</v>
      </c>
      <c r="C30" s="3">
        <f t="shared" si="12"/>
        <v>40.060137430870604</v>
      </c>
      <c r="D30" s="3">
        <f t="shared" si="12"/>
        <v>51.505890982547925</v>
      </c>
      <c r="E30" s="3">
        <f t="shared" si="12"/>
        <v>62.34923645255801</v>
      </c>
      <c r="F30" s="3">
        <f t="shared" si="12"/>
        <v>73.125647691271737</v>
      </c>
      <c r="O30" s="15">
        <v>3000</v>
      </c>
      <c r="P30" s="3">
        <f t="shared" si="13"/>
        <v>27.843996620907316</v>
      </c>
      <c r="Q30" s="3">
        <f t="shared" si="13"/>
        <v>40.060137430870604</v>
      </c>
      <c r="R30" s="3">
        <f t="shared" si="13"/>
        <v>51.505890982547925</v>
      </c>
      <c r="S30" s="3">
        <f t="shared" si="13"/>
        <v>62.34923645255801</v>
      </c>
      <c r="T30" s="3">
        <f t="shared" si="13"/>
        <v>74.787594229709725</v>
      </c>
    </row>
    <row r="31" spans="1:27">
      <c r="A31" s="15">
        <v>3500</v>
      </c>
      <c r="B31" s="3">
        <f t="shared" si="12"/>
        <v>32.484662724391868</v>
      </c>
      <c r="C31" s="3">
        <f t="shared" si="12"/>
        <v>46.736827002682375</v>
      </c>
      <c r="D31" s="3">
        <f t="shared" si="12"/>
        <v>60.090206146305896</v>
      </c>
      <c r="E31" s="3">
        <f t="shared" si="12"/>
        <v>72.740775861317687</v>
      </c>
      <c r="F31" s="3">
        <f t="shared" si="12"/>
        <v>85.313255639817015</v>
      </c>
      <c r="O31" s="15">
        <v>3500</v>
      </c>
      <c r="P31" s="3">
        <f t="shared" si="13"/>
        <v>32.484662724391868</v>
      </c>
      <c r="Q31" s="3">
        <f t="shared" si="13"/>
        <v>46.736827002682375</v>
      </c>
      <c r="R31" s="3">
        <f t="shared" si="13"/>
        <v>60.090206146305896</v>
      </c>
      <c r="S31" s="3">
        <f t="shared" si="13"/>
        <v>72.740775861317687</v>
      </c>
      <c r="T31" s="3">
        <f t="shared" si="13"/>
        <v>87.25219326799467</v>
      </c>
    </row>
    <row r="32" spans="1:27">
      <c r="A32" s="15">
        <v>4000</v>
      </c>
      <c r="B32" s="3">
        <f t="shared" si="12"/>
        <v>37.125328827876416</v>
      </c>
      <c r="C32" s="3">
        <f t="shared" si="12"/>
        <v>53.413516574494139</v>
      </c>
      <c r="D32" s="3">
        <f t="shared" si="12"/>
        <v>68.674521310063895</v>
      </c>
      <c r="E32" s="3">
        <f t="shared" si="12"/>
        <v>83.132315270077342</v>
      </c>
      <c r="F32" s="3">
        <f t="shared" si="12"/>
        <v>97.500863588362336</v>
      </c>
      <c r="O32" s="15">
        <v>4000</v>
      </c>
      <c r="P32" s="3">
        <f t="shared" si="13"/>
        <v>37.125328827876416</v>
      </c>
      <c r="Q32" s="3">
        <f t="shared" si="13"/>
        <v>53.413516574494139</v>
      </c>
      <c r="R32" s="3">
        <f t="shared" si="13"/>
        <v>68.674521310063895</v>
      </c>
      <c r="S32" s="3">
        <f t="shared" si="13"/>
        <v>83.132315270077342</v>
      </c>
      <c r="T32" s="3">
        <f t="shared" si="13"/>
        <v>99.716792306279643</v>
      </c>
    </row>
    <row r="33" spans="1:20">
      <c r="A33" s="15">
        <v>4500</v>
      </c>
      <c r="B33" s="3">
        <f t="shared" si="12"/>
        <v>41.765994931360972</v>
      </c>
      <c r="C33" s="3">
        <f t="shared" si="12"/>
        <v>60.090206146305896</v>
      </c>
      <c r="D33" s="3">
        <f t="shared" si="12"/>
        <v>77.258836473821887</v>
      </c>
      <c r="E33" s="3">
        <f t="shared" si="12"/>
        <v>93.523854678837012</v>
      </c>
      <c r="F33" s="3">
        <f t="shared" si="12"/>
        <v>109.68847153690761</v>
      </c>
      <c r="O33" s="15">
        <v>4500</v>
      </c>
      <c r="P33" s="3">
        <f t="shared" si="13"/>
        <v>41.765994931360972</v>
      </c>
      <c r="Q33" s="3">
        <f t="shared" si="13"/>
        <v>60.090206146305896</v>
      </c>
      <c r="R33" s="3">
        <f t="shared" si="13"/>
        <v>77.258836473821887</v>
      </c>
      <c r="S33" s="3">
        <f t="shared" si="13"/>
        <v>93.523854678837012</v>
      </c>
      <c r="T33" s="3">
        <f t="shared" si="13"/>
        <v>112.1813913445646</v>
      </c>
    </row>
    <row r="34" spans="1:20">
      <c r="A34" s="15">
        <v>5000</v>
      </c>
      <c r="B34" s="3">
        <f t="shared" si="12"/>
        <v>46.40666103484552</v>
      </c>
      <c r="C34" s="3">
        <f t="shared" si="12"/>
        <v>66.766895718117681</v>
      </c>
      <c r="D34" s="3">
        <f t="shared" si="12"/>
        <v>85.843151637579865</v>
      </c>
      <c r="E34" s="3">
        <f t="shared" si="12"/>
        <v>103.91539408759668</v>
      </c>
      <c r="F34" s="3">
        <f t="shared" si="12"/>
        <v>121.87607948545289</v>
      </c>
      <c r="O34" s="15">
        <v>5000</v>
      </c>
      <c r="P34" s="3">
        <f t="shared" si="13"/>
        <v>46.40666103484552</v>
      </c>
      <c r="Q34" s="3">
        <f t="shared" si="13"/>
        <v>66.766895718117681</v>
      </c>
      <c r="R34" s="3">
        <f t="shared" si="13"/>
        <v>85.843151637579865</v>
      </c>
      <c r="S34" s="3">
        <f t="shared" si="13"/>
        <v>103.91539408759668</v>
      </c>
      <c r="T34" s="3">
        <f t="shared" si="13"/>
        <v>124.64599038284953</v>
      </c>
    </row>
    <row r="35" spans="1:20">
      <c r="A35" s="15">
        <v>5500</v>
      </c>
      <c r="B35" s="3">
        <f t="shared" si="12"/>
        <v>51.047327138330068</v>
      </c>
      <c r="C35" s="3">
        <f t="shared" si="12"/>
        <v>73.443585289929445</v>
      </c>
      <c r="D35" s="3">
        <f t="shared" si="12"/>
        <v>94.427466801337872</v>
      </c>
      <c r="E35" s="3">
        <f t="shared" si="12"/>
        <v>114.30693349635636</v>
      </c>
      <c r="F35" s="3">
        <f t="shared" si="12"/>
        <v>134.06368743399818</v>
      </c>
      <c r="O35" s="15">
        <v>5500</v>
      </c>
      <c r="P35" s="3">
        <f t="shared" si="13"/>
        <v>51.047327138330068</v>
      </c>
      <c r="Q35" s="3">
        <f t="shared" si="13"/>
        <v>73.443585289929445</v>
      </c>
      <c r="R35" s="3">
        <f t="shared" si="13"/>
        <v>94.427466801337872</v>
      </c>
      <c r="S35" s="3">
        <f t="shared" si="13"/>
        <v>114.30693349635636</v>
      </c>
      <c r="T35" s="3">
        <f t="shared" si="13"/>
        <v>137.11058942113451</v>
      </c>
    </row>
    <row r="36" spans="1:20">
      <c r="A36" s="15">
        <v>6000</v>
      </c>
      <c r="B36" s="3">
        <f t="shared" si="12"/>
        <v>55.687993241814631</v>
      </c>
      <c r="C36" s="3">
        <f t="shared" si="12"/>
        <v>80.120274861741208</v>
      </c>
      <c r="D36" s="3">
        <f t="shared" si="12"/>
        <v>103.01178196509585</v>
      </c>
      <c r="E36" s="3">
        <f t="shared" si="12"/>
        <v>124.69847290511602</v>
      </c>
      <c r="F36" s="3">
        <f t="shared" si="12"/>
        <v>146.25129538254347</v>
      </c>
      <c r="O36" s="15">
        <v>6000</v>
      </c>
      <c r="P36" s="3">
        <f t="shared" si="13"/>
        <v>55.687993241814631</v>
      </c>
      <c r="Q36" s="3">
        <f t="shared" si="13"/>
        <v>80.120274861741208</v>
      </c>
      <c r="R36" s="3">
        <f t="shared" si="13"/>
        <v>103.01178196509585</v>
      </c>
      <c r="S36" s="3">
        <f t="shared" si="13"/>
        <v>124.69847290511602</v>
      </c>
      <c r="T36" s="3">
        <f t="shared" si="13"/>
        <v>149.57518845941945</v>
      </c>
    </row>
    <row r="37" spans="1:20">
      <c r="A37" s="15">
        <v>6500</v>
      </c>
      <c r="B37" s="3">
        <f t="shared" si="12"/>
        <v>60.328659345299187</v>
      </c>
      <c r="C37" s="3">
        <f t="shared" si="12"/>
        <v>86.796964433552986</v>
      </c>
      <c r="D37" s="3">
        <f t="shared" si="12"/>
        <v>111.59609712885384</v>
      </c>
      <c r="E37" s="3">
        <f t="shared" si="12"/>
        <v>135.09001231387569</v>
      </c>
      <c r="F37" s="3">
        <f t="shared" si="12"/>
        <v>158.43890333108877</v>
      </c>
      <c r="O37" s="15">
        <v>6500</v>
      </c>
      <c r="P37" s="3">
        <f t="shared" si="13"/>
        <v>60.328659345299187</v>
      </c>
      <c r="Q37" s="3">
        <f t="shared" si="13"/>
        <v>86.796964433552986</v>
      </c>
      <c r="R37" s="3">
        <f t="shared" si="13"/>
        <v>111.59609712885384</v>
      </c>
      <c r="S37" s="3">
        <f t="shared" si="13"/>
        <v>135.09001231387569</v>
      </c>
      <c r="T37" s="3">
        <f t="shared" si="13"/>
        <v>162.0397874977044</v>
      </c>
    </row>
    <row r="38" spans="1:20">
      <c r="A38" s="15">
        <v>7000</v>
      </c>
      <c r="B38" s="3">
        <f t="shared" si="12"/>
        <v>64.969325448783735</v>
      </c>
      <c r="C38" s="3">
        <f t="shared" si="12"/>
        <v>93.47365400536475</v>
      </c>
      <c r="D38" s="3">
        <f t="shared" si="12"/>
        <v>120.18041229261179</v>
      </c>
      <c r="E38" s="3">
        <f t="shared" si="12"/>
        <v>145.48155172263537</v>
      </c>
      <c r="F38" s="3">
        <f t="shared" si="12"/>
        <v>170.62651127963403</v>
      </c>
      <c r="O38" s="15">
        <v>7000</v>
      </c>
      <c r="P38" s="3">
        <f t="shared" si="13"/>
        <v>64.969325448783735</v>
      </c>
      <c r="Q38" s="3">
        <f t="shared" si="13"/>
        <v>93.47365400536475</v>
      </c>
      <c r="R38" s="3">
        <f t="shared" si="13"/>
        <v>120.18041229261179</v>
      </c>
      <c r="S38" s="3">
        <f t="shared" si="13"/>
        <v>145.48155172263537</v>
      </c>
      <c r="T38" s="3">
        <f t="shared" si="13"/>
        <v>174.50438653598934</v>
      </c>
    </row>
    <row r="39" spans="1:20">
      <c r="A39" s="15">
        <v>7500</v>
      </c>
      <c r="B39" s="3">
        <f t="shared" si="12"/>
        <v>69.609991552268283</v>
      </c>
      <c r="C39" s="3">
        <f t="shared" si="12"/>
        <v>100.15034357717651</v>
      </c>
      <c r="D39" s="3">
        <f t="shared" si="12"/>
        <v>128.76472745636983</v>
      </c>
      <c r="E39" s="3">
        <f t="shared" si="12"/>
        <v>155.87309113139503</v>
      </c>
      <c r="F39" s="3">
        <f t="shared" si="12"/>
        <v>182.81411922817935</v>
      </c>
      <c r="O39" s="15">
        <v>7500</v>
      </c>
      <c r="P39" s="3">
        <f t="shared" si="13"/>
        <v>69.609991552268283</v>
      </c>
      <c r="Q39" s="3">
        <f t="shared" si="13"/>
        <v>100.15034357717651</v>
      </c>
      <c r="R39" s="3">
        <f t="shared" si="13"/>
        <v>128.76472745636983</v>
      </c>
      <c r="S39" s="3">
        <f t="shared" si="13"/>
        <v>155.87309113139503</v>
      </c>
      <c r="T39" s="3">
        <f t="shared" si="13"/>
        <v>186.96898557427434</v>
      </c>
    </row>
    <row r="40" spans="1:20">
      <c r="A40" s="15">
        <v>8000</v>
      </c>
      <c r="B40" s="3">
        <f t="shared" si="12"/>
        <v>74.250657655752832</v>
      </c>
      <c r="C40" s="3">
        <f t="shared" si="12"/>
        <v>106.82703314898828</v>
      </c>
      <c r="D40" s="3">
        <f t="shared" si="12"/>
        <v>137.34904262012779</v>
      </c>
      <c r="E40" s="3">
        <f t="shared" si="12"/>
        <v>166.26463054015468</v>
      </c>
      <c r="F40" s="3">
        <f t="shared" si="12"/>
        <v>195.00172717672467</v>
      </c>
      <c r="O40" s="15">
        <v>8000</v>
      </c>
      <c r="P40" s="3">
        <f t="shared" si="13"/>
        <v>74.250657655752832</v>
      </c>
      <c r="Q40" s="3">
        <f t="shared" si="13"/>
        <v>106.82703314898828</v>
      </c>
      <c r="R40" s="3">
        <f t="shared" si="13"/>
        <v>137.34904262012779</v>
      </c>
      <c r="S40" s="3">
        <f t="shared" si="13"/>
        <v>166.26463054015468</v>
      </c>
      <c r="T40" s="3">
        <f t="shared" si="13"/>
        <v>199.43358461255929</v>
      </c>
    </row>
    <row r="41" spans="1:20">
      <c r="A41" s="15"/>
      <c r="B41" s="3"/>
      <c r="C41" s="3"/>
      <c r="D41" s="3"/>
      <c r="E41" s="3"/>
      <c r="F41" s="3"/>
    </row>
    <row r="42" spans="1:20">
      <c r="A42" s="15"/>
      <c r="B42" s="3"/>
      <c r="C42" s="3"/>
      <c r="D42" s="3"/>
      <c r="E42" s="3"/>
      <c r="F42" s="3"/>
    </row>
    <row r="43" spans="1:20">
      <c r="E43" s="2"/>
      <c r="F43" s="2"/>
    </row>
    <row r="44" spans="1:20">
      <c r="C44" s="2"/>
      <c r="D44" s="2"/>
      <c r="E44" s="2"/>
      <c r="F44" s="2"/>
    </row>
    <row r="45" spans="1:20">
      <c r="C45" s="2"/>
      <c r="D45" s="2"/>
    </row>
    <row r="46" spans="1:20">
      <c r="B46" s="10"/>
      <c r="C46" s="10"/>
      <c r="D46" s="10"/>
      <c r="E46" s="10"/>
      <c r="F46" s="10"/>
    </row>
    <row r="48" spans="1:20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8">
    <mergeCell ref="I5:K5"/>
    <mergeCell ref="H17:L17"/>
    <mergeCell ref="B25:E25"/>
    <mergeCell ref="A1:M1"/>
    <mergeCell ref="O1:AA1"/>
    <mergeCell ref="W5:Y5"/>
    <mergeCell ref="V17:Z17"/>
    <mergeCell ref="P25:S25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16</v>
      </c>
      <c r="J6" s="22" t="s">
        <v>32</v>
      </c>
      <c r="K6" s="23">
        <v>21</v>
      </c>
      <c r="L6" s="13">
        <f t="shared" ref="L6:L12" si="0">K6/I6</f>
        <v>1.3125</v>
      </c>
      <c r="M6" s="1"/>
    </row>
    <row r="7" spans="1:13">
      <c r="A7" s="7">
        <v>1000</v>
      </c>
      <c r="B7" s="3">
        <f t="shared" ref="B7:B21" si="1">$A7/M$7*$L$23/12/5280*60</f>
        <v>5.7628938527389133</v>
      </c>
      <c r="C7" s="3">
        <f t="shared" ref="C7:C21" si="2">$A7/M$8*$L$23/12/5280*60</f>
        <v>8.2912781122409669</v>
      </c>
      <c r="D7" s="3">
        <f t="shared" ref="D7:D21" si="3">$A7/M$9*$L$23/12/5280*60</f>
        <v>10.660214715738384</v>
      </c>
      <c r="E7" s="3">
        <f t="shared" ref="E7:E21" si="4">$A7/M$10*$L$23/12/5280*60</f>
        <v>12.904470445367519</v>
      </c>
      <c r="F7" s="3">
        <f t="shared" ref="F7:F21" si="5">$A7/M$11*$L$23/12/5280*60</f>
        <v>15.478847125125181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12.796875000000002</v>
      </c>
    </row>
    <row r="8" spans="1:13">
      <c r="A8" s="7">
        <v>1500</v>
      </c>
      <c r="B8" s="3">
        <f t="shared" si="1"/>
        <v>8.6443407791083668</v>
      </c>
      <c r="C8" s="3">
        <f t="shared" si="2"/>
        <v>12.436917168361449</v>
      </c>
      <c r="D8" s="3">
        <f t="shared" si="3"/>
        <v>15.990322073607574</v>
      </c>
      <c r="E8" s="3">
        <f t="shared" si="4"/>
        <v>19.35670566805128</v>
      </c>
      <c r="F8" s="3">
        <f t="shared" si="5"/>
        <v>23.218270687687767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8.89453125</v>
      </c>
    </row>
    <row r="9" spans="1:13">
      <c r="A9" s="7">
        <v>2000</v>
      </c>
      <c r="B9" s="3">
        <f t="shared" si="1"/>
        <v>11.525787705477827</v>
      </c>
      <c r="C9" s="3">
        <f t="shared" si="2"/>
        <v>16.582556224481934</v>
      </c>
      <c r="D9" s="3">
        <f t="shared" si="3"/>
        <v>21.320429431476768</v>
      </c>
      <c r="E9" s="3">
        <f t="shared" si="4"/>
        <v>25.808940890735037</v>
      </c>
      <c r="F9" s="3">
        <f t="shared" si="5"/>
        <v>30.957694250250363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6.91796875</v>
      </c>
    </row>
    <row r="10" spans="1:13">
      <c r="A10" s="7">
        <v>2500</v>
      </c>
      <c r="B10" s="3">
        <f t="shared" si="1"/>
        <v>14.407234631847279</v>
      </c>
      <c r="C10" s="3">
        <f t="shared" si="2"/>
        <v>20.728195280602417</v>
      </c>
      <c r="D10" s="3">
        <f t="shared" si="3"/>
        <v>26.65053678934596</v>
      </c>
      <c r="E10" s="3">
        <f t="shared" si="4"/>
        <v>32.261176113418799</v>
      </c>
      <c r="F10" s="3">
        <f t="shared" si="5"/>
        <v>38.697117812812948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5.71484375</v>
      </c>
    </row>
    <row r="11" spans="1:13">
      <c r="A11" s="7">
        <v>3000</v>
      </c>
      <c r="B11" s="3">
        <f t="shared" si="1"/>
        <v>17.288681558216734</v>
      </c>
      <c r="C11" s="3">
        <f t="shared" si="2"/>
        <v>24.873834336722897</v>
      </c>
      <c r="D11" s="3">
        <f t="shared" si="3"/>
        <v>31.980644147215148</v>
      </c>
      <c r="E11" s="3">
        <f t="shared" si="4"/>
        <v>38.71341133610256</v>
      </c>
      <c r="F11" s="3">
        <f t="shared" si="5"/>
        <v>46.436541375375533</v>
      </c>
      <c r="H11" t="s">
        <v>14</v>
      </c>
      <c r="I11" s="11">
        <v>25</v>
      </c>
      <c r="J11" s="1" t="s">
        <v>32</v>
      </c>
      <c r="K11" s="12">
        <v>22</v>
      </c>
      <c r="L11" s="13">
        <f t="shared" si="0"/>
        <v>0.88</v>
      </c>
      <c r="M11" s="13">
        <f>$L$6*L11*$K$12/$I$12</f>
        <v>4.7643750000000002</v>
      </c>
    </row>
    <row r="12" spans="1:13">
      <c r="A12" s="7">
        <v>3500</v>
      </c>
      <c r="B12" s="3">
        <f t="shared" si="1"/>
        <v>20.170128484586193</v>
      </c>
      <c r="C12" s="3">
        <f t="shared" si="2"/>
        <v>29.019473392843384</v>
      </c>
      <c r="D12" s="3">
        <f t="shared" si="3"/>
        <v>37.31075150508434</v>
      </c>
      <c r="E12" s="3">
        <f t="shared" si="4"/>
        <v>45.165646558786321</v>
      </c>
      <c r="F12" s="3">
        <f t="shared" si="5"/>
        <v>54.175964937938126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23.051575410955653</v>
      </c>
      <c r="C13" s="3">
        <f t="shared" si="2"/>
        <v>33.165112448963868</v>
      </c>
      <c r="D13" s="3">
        <f t="shared" si="3"/>
        <v>42.640858862953536</v>
      </c>
      <c r="E13" s="3">
        <f t="shared" si="4"/>
        <v>51.617881781470075</v>
      </c>
      <c r="F13" s="3">
        <f t="shared" si="5"/>
        <v>61.915388500500725</v>
      </c>
    </row>
    <row r="14" spans="1:13">
      <c r="A14" s="7">
        <v>4500</v>
      </c>
      <c r="B14" s="3">
        <f t="shared" si="1"/>
        <v>25.933022337325109</v>
      </c>
      <c r="C14" s="3">
        <f t="shared" si="2"/>
        <v>37.31075150508434</v>
      </c>
      <c r="D14" s="3">
        <f t="shared" si="3"/>
        <v>47.970966220822739</v>
      </c>
      <c r="E14" s="3">
        <f t="shared" si="4"/>
        <v>58.070117004153829</v>
      </c>
      <c r="F14" s="3">
        <f t="shared" si="5"/>
        <v>69.654812063063318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28.814469263694559</v>
      </c>
      <c r="C15" s="3">
        <f t="shared" si="2"/>
        <v>41.456390561204834</v>
      </c>
      <c r="D15" s="3">
        <f t="shared" si="3"/>
        <v>53.30107357869192</v>
      </c>
      <c r="E15" s="3">
        <f t="shared" si="4"/>
        <v>64.522352226837597</v>
      </c>
      <c r="F15" s="3">
        <f t="shared" si="5"/>
        <v>77.394235625625896</v>
      </c>
    </row>
    <row r="16" spans="1:13">
      <c r="A16" s="7">
        <v>5500</v>
      </c>
      <c r="B16" s="3">
        <f t="shared" si="1"/>
        <v>31.695916190064015</v>
      </c>
      <c r="C16" s="3">
        <f t="shared" si="2"/>
        <v>45.602029617325321</v>
      </c>
      <c r="D16" s="3">
        <f t="shared" si="3"/>
        <v>58.631180936561123</v>
      </c>
      <c r="E16" s="3">
        <f t="shared" si="4"/>
        <v>70.974587449521351</v>
      </c>
      <c r="F16" s="3">
        <f t="shared" si="5"/>
        <v>85.133659188188503</v>
      </c>
      <c r="M16" s="13"/>
    </row>
    <row r="17" spans="1:15">
      <c r="A17" s="7">
        <v>6000</v>
      </c>
      <c r="B17" s="3">
        <f t="shared" si="1"/>
        <v>34.577363116433467</v>
      </c>
      <c r="C17" s="3">
        <f t="shared" si="2"/>
        <v>49.747668673445794</v>
      </c>
      <c r="D17" s="3">
        <f t="shared" si="3"/>
        <v>63.961288294430297</v>
      </c>
      <c r="E17" s="3">
        <f t="shared" si="4"/>
        <v>77.42682267220512</v>
      </c>
      <c r="F17" s="3">
        <f t="shared" si="5"/>
        <v>92.873082750751067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37.458810042802931</v>
      </c>
      <c r="C18" s="3">
        <f t="shared" si="2"/>
        <v>53.893307729566281</v>
      </c>
      <c r="D18" s="3">
        <f t="shared" si="3"/>
        <v>69.291395652299499</v>
      </c>
      <c r="E18" s="3">
        <f t="shared" si="4"/>
        <v>83.879057894888874</v>
      </c>
      <c r="F18" s="3">
        <f t="shared" si="5"/>
        <v>100.61250631331366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40.340256969172387</v>
      </c>
      <c r="C19" s="3">
        <f t="shared" si="2"/>
        <v>58.038946785686768</v>
      </c>
      <c r="D19" s="3">
        <f t="shared" si="3"/>
        <v>74.621503010168681</v>
      </c>
      <c r="E19" s="3">
        <f t="shared" si="4"/>
        <v>90.331293117572642</v>
      </c>
      <c r="F19" s="3">
        <f t="shared" si="5"/>
        <v>108.35192987587625</v>
      </c>
      <c r="H19" s="4" t="s">
        <v>20</v>
      </c>
      <c r="L19" s="7">
        <v>80</v>
      </c>
      <c r="M19" s="1"/>
    </row>
    <row r="20" spans="1:15">
      <c r="A20" s="7">
        <v>7500</v>
      </c>
      <c r="B20" s="3">
        <f t="shared" si="1"/>
        <v>43.22170389554185</v>
      </c>
      <c r="C20" s="3">
        <f t="shared" si="2"/>
        <v>62.184585841807248</v>
      </c>
      <c r="D20" s="3">
        <f t="shared" si="3"/>
        <v>79.95161036803789</v>
      </c>
      <c r="E20" s="3">
        <f t="shared" si="4"/>
        <v>96.783528340256396</v>
      </c>
      <c r="F20" s="3">
        <f t="shared" si="5"/>
        <v>116.09135343843886</v>
      </c>
      <c r="H20" t="s">
        <v>35</v>
      </c>
      <c r="L20" s="7">
        <v>17</v>
      </c>
      <c r="M20" s="1"/>
    </row>
    <row r="21" spans="1:15">
      <c r="A21" s="7">
        <v>8000</v>
      </c>
      <c r="B21" s="3">
        <f t="shared" si="1"/>
        <v>46.103150821911306</v>
      </c>
      <c r="C21" s="3">
        <f t="shared" si="2"/>
        <v>66.330224897927735</v>
      </c>
      <c r="D21" s="3">
        <f t="shared" si="3"/>
        <v>85.281717725907072</v>
      </c>
      <c r="E21" s="3">
        <f t="shared" si="4"/>
        <v>103.23576356294015</v>
      </c>
      <c r="F21" s="3">
        <f t="shared" si="5"/>
        <v>123.83077700100145</v>
      </c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24.788976377952757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77.876866078987305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40" si="6">B7*1.609</f>
        <v>9.2724962090569107</v>
      </c>
      <c r="C26" s="3">
        <f t="shared" si="6"/>
        <v>13.340666482595715</v>
      </c>
      <c r="D26" s="3">
        <f t="shared" si="6"/>
        <v>17.15228547762306</v>
      </c>
      <c r="E26" s="3">
        <f t="shared" si="6"/>
        <v>20.763292946596337</v>
      </c>
      <c r="F26" s="3">
        <f t="shared" si="6"/>
        <v>24.905465024326418</v>
      </c>
      <c r="M26" s="4"/>
      <c r="N26" s="4"/>
      <c r="O26" s="4"/>
    </row>
    <row r="27" spans="1:15">
      <c r="A27" s="15">
        <v>1500</v>
      </c>
      <c r="B27" s="3">
        <f t="shared" si="6"/>
        <v>13.908744313585363</v>
      </c>
      <c r="C27" s="3">
        <f t="shared" si="6"/>
        <v>20.010999723893569</v>
      </c>
      <c r="D27" s="3">
        <f t="shared" si="6"/>
        <v>25.728428216434587</v>
      </c>
      <c r="E27" s="3">
        <f t="shared" si="6"/>
        <v>31.144939419894509</v>
      </c>
      <c r="F27" s="3">
        <f t="shared" si="6"/>
        <v>37.358197536489619</v>
      </c>
    </row>
    <row r="28" spans="1:15">
      <c r="A28" s="15">
        <v>2000</v>
      </c>
      <c r="B28" s="3">
        <f t="shared" si="6"/>
        <v>18.544992418113821</v>
      </c>
      <c r="C28" s="3">
        <f t="shared" si="6"/>
        <v>26.68133296519143</v>
      </c>
      <c r="D28" s="3">
        <f t="shared" si="6"/>
        <v>34.30457095524612</v>
      </c>
      <c r="E28" s="3">
        <f t="shared" si="6"/>
        <v>41.526585893192674</v>
      </c>
      <c r="F28" s="3">
        <f t="shared" si="6"/>
        <v>49.810930048652835</v>
      </c>
    </row>
    <row r="29" spans="1:15">
      <c r="A29" s="15">
        <v>2500</v>
      </c>
      <c r="B29" s="3">
        <f t="shared" si="6"/>
        <v>23.181240522642273</v>
      </c>
      <c r="C29" s="3">
        <f t="shared" si="6"/>
        <v>33.351666206489291</v>
      </c>
      <c r="D29" s="3">
        <f t="shared" si="6"/>
        <v>42.880713694057647</v>
      </c>
      <c r="E29" s="3">
        <f t="shared" si="6"/>
        <v>51.90823236649085</v>
      </c>
      <c r="F29" s="3">
        <f t="shared" si="6"/>
        <v>62.26366256081603</v>
      </c>
    </row>
    <row r="30" spans="1:15">
      <c r="A30" s="15">
        <v>3000</v>
      </c>
      <c r="B30" s="3">
        <f t="shared" si="6"/>
        <v>27.817488627170725</v>
      </c>
      <c r="C30" s="3">
        <f t="shared" si="6"/>
        <v>40.021999447787138</v>
      </c>
      <c r="D30" s="3">
        <f t="shared" si="6"/>
        <v>51.456856432869174</v>
      </c>
      <c r="E30" s="3">
        <f t="shared" si="6"/>
        <v>62.289878839789019</v>
      </c>
      <c r="F30" s="3">
        <f t="shared" si="6"/>
        <v>74.716395072979239</v>
      </c>
    </row>
    <row r="31" spans="1:15">
      <c r="A31" s="15">
        <v>3500</v>
      </c>
      <c r="B31" s="3">
        <f t="shared" si="6"/>
        <v>32.453736731699188</v>
      </c>
      <c r="C31" s="3">
        <f t="shared" si="6"/>
        <v>46.692332689085006</v>
      </c>
      <c r="D31" s="3">
        <f t="shared" si="6"/>
        <v>60.0329991716807</v>
      </c>
      <c r="E31" s="3">
        <f t="shared" si="6"/>
        <v>72.671525313087187</v>
      </c>
      <c r="F31" s="3">
        <f t="shared" si="6"/>
        <v>87.169127585142448</v>
      </c>
    </row>
    <row r="32" spans="1:15">
      <c r="A32" s="15">
        <v>4000</v>
      </c>
      <c r="B32" s="3">
        <f t="shared" si="6"/>
        <v>37.089984836227643</v>
      </c>
      <c r="C32" s="3">
        <f t="shared" si="6"/>
        <v>53.36266593038286</v>
      </c>
      <c r="D32" s="3">
        <f t="shared" si="6"/>
        <v>68.609141910492241</v>
      </c>
      <c r="E32" s="3">
        <f t="shared" si="6"/>
        <v>83.053171786385349</v>
      </c>
      <c r="F32" s="3">
        <f t="shared" si="6"/>
        <v>99.621860097305671</v>
      </c>
    </row>
    <row r="33" spans="1:6">
      <c r="A33" s="15">
        <v>4500</v>
      </c>
      <c r="B33" s="3">
        <f t="shared" si="6"/>
        <v>41.726232940756098</v>
      </c>
      <c r="C33" s="3">
        <f t="shared" si="6"/>
        <v>60.0329991716807</v>
      </c>
      <c r="D33" s="3">
        <f t="shared" si="6"/>
        <v>77.185284649303782</v>
      </c>
      <c r="E33" s="3">
        <f t="shared" si="6"/>
        <v>93.43481825968351</v>
      </c>
      <c r="F33" s="3">
        <f t="shared" si="6"/>
        <v>112.07459260946888</v>
      </c>
    </row>
    <row r="34" spans="1:6">
      <c r="A34" s="15">
        <v>5000</v>
      </c>
      <c r="B34" s="3">
        <f t="shared" si="6"/>
        <v>46.362481045284547</v>
      </c>
      <c r="C34" s="3">
        <f t="shared" si="6"/>
        <v>66.703332412978583</v>
      </c>
      <c r="D34" s="3">
        <f t="shared" si="6"/>
        <v>85.761427388115294</v>
      </c>
      <c r="E34" s="3">
        <f t="shared" si="6"/>
        <v>103.8164647329817</v>
      </c>
      <c r="F34" s="3">
        <f t="shared" si="6"/>
        <v>124.52732512163206</v>
      </c>
    </row>
    <row r="35" spans="1:6">
      <c r="A35" s="15">
        <v>5500</v>
      </c>
      <c r="B35" s="3">
        <f t="shared" si="6"/>
        <v>50.998729149813002</v>
      </c>
      <c r="C35" s="3">
        <f t="shared" si="6"/>
        <v>73.373665654276436</v>
      </c>
      <c r="D35" s="3">
        <f t="shared" si="6"/>
        <v>94.337570126926849</v>
      </c>
      <c r="E35" s="3">
        <f t="shared" si="6"/>
        <v>114.19811120627985</v>
      </c>
      <c r="F35" s="3">
        <f t="shared" si="6"/>
        <v>136.9800576337953</v>
      </c>
    </row>
    <row r="36" spans="1:6">
      <c r="A36" s="15">
        <v>6000</v>
      </c>
      <c r="B36" s="3">
        <f t="shared" si="6"/>
        <v>55.63497725434145</v>
      </c>
      <c r="C36" s="3">
        <f t="shared" si="6"/>
        <v>80.043998895574276</v>
      </c>
      <c r="D36" s="3">
        <f t="shared" si="6"/>
        <v>102.91371286573835</v>
      </c>
      <c r="E36" s="3">
        <f t="shared" si="6"/>
        <v>124.57975767957804</v>
      </c>
      <c r="F36" s="3">
        <f t="shared" si="6"/>
        <v>149.43279014595848</v>
      </c>
    </row>
    <row r="37" spans="1:6">
      <c r="A37" s="15">
        <v>6500</v>
      </c>
      <c r="B37" s="3">
        <f t="shared" si="6"/>
        <v>60.271225358869913</v>
      </c>
      <c r="C37" s="3">
        <f t="shared" si="6"/>
        <v>86.714332136872144</v>
      </c>
      <c r="D37" s="3">
        <f t="shared" si="6"/>
        <v>111.48985560454989</v>
      </c>
      <c r="E37" s="3">
        <f t="shared" si="6"/>
        <v>134.96140415287618</v>
      </c>
      <c r="F37" s="3">
        <f t="shared" si="6"/>
        <v>161.88552265812169</v>
      </c>
    </row>
    <row r="38" spans="1:6">
      <c r="A38" s="15">
        <v>7000</v>
      </c>
      <c r="B38" s="3">
        <f t="shared" si="6"/>
        <v>64.907473463398375</v>
      </c>
      <c r="C38" s="3">
        <f t="shared" si="6"/>
        <v>93.384665378170013</v>
      </c>
      <c r="D38" s="3">
        <f t="shared" si="6"/>
        <v>120.0659983433614</v>
      </c>
      <c r="E38" s="3">
        <f t="shared" si="6"/>
        <v>145.34305062617437</v>
      </c>
      <c r="F38" s="3">
        <f t="shared" si="6"/>
        <v>174.3382551702849</v>
      </c>
    </row>
    <row r="39" spans="1:6">
      <c r="A39" s="15">
        <v>7500</v>
      </c>
      <c r="B39" s="3">
        <f t="shared" si="6"/>
        <v>69.543721567926838</v>
      </c>
      <c r="C39" s="3">
        <f t="shared" si="6"/>
        <v>100.05499861946787</v>
      </c>
      <c r="D39" s="3">
        <f t="shared" si="6"/>
        <v>128.64214108217297</v>
      </c>
      <c r="E39" s="3">
        <f t="shared" si="6"/>
        <v>155.72469709947254</v>
      </c>
      <c r="F39" s="3">
        <f t="shared" si="6"/>
        <v>186.79098768244813</v>
      </c>
    </row>
    <row r="40" spans="1:6">
      <c r="A40" s="15">
        <v>8000</v>
      </c>
      <c r="B40" s="3">
        <f t="shared" si="6"/>
        <v>74.179969672455286</v>
      </c>
      <c r="C40" s="3">
        <f t="shared" si="6"/>
        <v>106.72533186076572</v>
      </c>
      <c r="D40" s="3">
        <f t="shared" si="6"/>
        <v>137.21828382098448</v>
      </c>
      <c r="E40" s="3">
        <f t="shared" si="6"/>
        <v>166.1063435727707</v>
      </c>
      <c r="F40" s="3">
        <f t="shared" si="6"/>
        <v>199.24372019461134</v>
      </c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E33" sqref="E33"/>
    </sheetView>
  </sheetViews>
  <sheetFormatPr baseColWidth="10" defaultColWidth="8.83203125" defaultRowHeight="12" x14ac:dyDescent="0"/>
  <cols>
    <col min="1" max="1" width="7.33203125" style="1" customWidth="1"/>
    <col min="2" max="12" width="7.33203125" customWidth="1"/>
  </cols>
  <sheetData>
    <row r="1" spans="1:12" ht="15" customHeight="1">
      <c r="A1" s="36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>
      <c r="B2" s="9"/>
      <c r="C2" s="9"/>
      <c r="D2" s="1"/>
      <c r="E2" s="1"/>
    </row>
    <row r="3" spans="1:12">
      <c r="A3" s="39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5" spans="1:12">
      <c r="B5" s="19" t="s">
        <v>8</v>
      </c>
      <c r="C5" s="10"/>
      <c r="D5" s="10"/>
      <c r="E5" s="10"/>
      <c r="G5" s="17" t="s">
        <v>16</v>
      </c>
      <c r="H5" s="33" t="s">
        <v>30</v>
      </c>
      <c r="I5" s="33"/>
      <c r="J5" s="33"/>
      <c r="K5" s="18" t="s">
        <v>31</v>
      </c>
      <c r="L5" s="18" t="s">
        <v>17</v>
      </c>
    </row>
    <row r="6" spans="1:12">
      <c r="A6" s="18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G6" t="s">
        <v>15</v>
      </c>
      <c r="H6" s="11">
        <v>16</v>
      </c>
      <c r="I6" s="1" t="s">
        <v>32</v>
      </c>
      <c r="J6" s="12">
        <v>22</v>
      </c>
      <c r="K6" s="13">
        <f t="shared" ref="K6:K11" si="0">J6/H6</f>
        <v>1.375</v>
      </c>
      <c r="L6" s="1"/>
    </row>
    <row r="7" spans="1:12">
      <c r="A7" s="24">
        <v>1000</v>
      </c>
      <c r="B7" s="3">
        <f t="shared" ref="B7:B21" si="1">$A7/L$7*$K$21/12/5280*60</f>
        <v>5.1439778149094533</v>
      </c>
      <c r="C7" s="3">
        <f t="shared" ref="C7:C21" si="2">$A7/L$8*$K$21/12/5280*60</f>
        <v>8.6062705749446629</v>
      </c>
      <c r="D7" s="3">
        <f t="shared" ref="D7:D21" si="3">$A7/L$9*$K$21/12/5280*60</f>
        <v>12.021457311033815</v>
      </c>
      <c r="E7" s="3">
        <f t="shared" ref="E7:E21" si="4">$A7/L$10*$K$21/12/5280*60</f>
        <v>15.300036577679402</v>
      </c>
      <c r="G7" t="s">
        <v>10</v>
      </c>
      <c r="H7" s="11">
        <v>13</v>
      </c>
      <c r="I7" s="1" t="s">
        <v>32</v>
      </c>
      <c r="J7" s="12">
        <v>29</v>
      </c>
      <c r="K7" s="13">
        <f t="shared" si="0"/>
        <v>2.2307692307692308</v>
      </c>
      <c r="L7" s="13">
        <f>$K$6*K7*$J$11/$H$11</f>
        <v>14.186298076923078</v>
      </c>
    </row>
    <row r="8" spans="1:12">
      <c r="A8" s="24">
        <v>1500</v>
      </c>
      <c r="B8" s="3">
        <f t="shared" si="1"/>
        <v>7.715966722364179</v>
      </c>
      <c r="C8" s="3">
        <f t="shared" si="2"/>
        <v>12.909405862416998</v>
      </c>
      <c r="D8" s="3">
        <f t="shared" si="3"/>
        <v>18.032185966550724</v>
      </c>
      <c r="E8" s="3">
        <f t="shared" si="4"/>
        <v>22.950054866519103</v>
      </c>
      <c r="G8" t="s">
        <v>11</v>
      </c>
      <c r="H8" s="11">
        <v>18</v>
      </c>
      <c r="I8" s="1" t="s">
        <v>32</v>
      </c>
      <c r="J8" s="12">
        <v>24</v>
      </c>
      <c r="K8" s="13">
        <f t="shared" si="0"/>
        <v>1.3333333333333333</v>
      </c>
      <c r="L8" s="13">
        <f>$K$6*K8*$J$11/$H$11</f>
        <v>8.4791666666666661</v>
      </c>
    </row>
    <row r="9" spans="1:12">
      <c r="A9" s="24">
        <v>2000</v>
      </c>
      <c r="B9" s="3">
        <f t="shared" si="1"/>
        <v>10.287955629818907</v>
      </c>
      <c r="C9" s="3">
        <f t="shared" si="2"/>
        <v>17.212541149889326</v>
      </c>
      <c r="D9" s="3">
        <f t="shared" si="3"/>
        <v>24.042914622067631</v>
      </c>
      <c r="E9" s="3">
        <f t="shared" si="4"/>
        <v>30.600073155358803</v>
      </c>
      <c r="G9" t="s">
        <v>12</v>
      </c>
      <c r="H9" s="11">
        <v>22</v>
      </c>
      <c r="I9" s="1" t="s">
        <v>32</v>
      </c>
      <c r="J9" s="12">
        <v>21</v>
      </c>
      <c r="K9" s="13">
        <f t="shared" si="0"/>
        <v>0.95454545454545459</v>
      </c>
      <c r="L9" s="13">
        <f>$K$6*K9*$J$11/$H$11</f>
        <v>6.0703125</v>
      </c>
    </row>
    <row r="10" spans="1:12">
      <c r="A10" s="24">
        <v>2500</v>
      </c>
      <c r="B10" s="3">
        <f t="shared" si="1"/>
        <v>12.859944537273634</v>
      </c>
      <c r="C10" s="3">
        <f t="shared" si="2"/>
        <v>21.515676437361659</v>
      </c>
      <c r="D10" s="3">
        <f t="shared" si="3"/>
        <v>30.053643277584541</v>
      </c>
      <c r="E10" s="3">
        <f t="shared" si="4"/>
        <v>38.250091444198503</v>
      </c>
      <c r="G10" t="s">
        <v>13</v>
      </c>
      <c r="H10" s="11">
        <v>24</v>
      </c>
      <c r="I10" s="1" t="s">
        <v>32</v>
      </c>
      <c r="J10" s="12">
        <v>18</v>
      </c>
      <c r="K10" s="13">
        <f t="shared" si="0"/>
        <v>0.75</v>
      </c>
      <c r="L10" s="13">
        <f>$K$6*K10*$J$11/$H$11</f>
        <v>4.76953125</v>
      </c>
    </row>
    <row r="11" spans="1:12">
      <c r="A11" s="24">
        <v>3000</v>
      </c>
      <c r="B11" s="3">
        <f t="shared" si="1"/>
        <v>15.431933444728358</v>
      </c>
      <c r="C11" s="3">
        <f t="shared" si="2"/>
        <v>25.818811724833996</v>
      </c>
      <c r="D11" s="3">
        <f t="shared" si="3"/>
        <v>36.064371933101448</v>
      </c>
      <c r="E11" s="3">
        <f t="shared" si="4"/>
        <v>45.900109733038207</v>
      </c>
      <c r="G11" t="s">
        <v>33</v>
      </c>
      <c r="H11" s="14">
        <v>8</v>
      </c>
      <c r="I11" s="1" t="s">
        <v>32</v>
      </c>
      <c r="J11" s="14">
        <v>37</v>
      </c>
      <c r="K11" s="13">
        <f t="shared" si="0"/>
        <v>4.625</v>
      </c>
      <c r="L11" s="13"/>
    </row>
    <row r="12" spans="1:12">
      <c r="A12" s="24">
        <v>3500</v>
      </c>
      <c r="B12" s="3">
        <f t="shared" si="1"/>
        <v>18.003922352183086</v>
      </c>
      <c r="C12" s="3">
        <f t="shared" si="2"/>
        <v>30.121947012306329</v>
      </c>
      <c r="D12" s="3">
        <f t="shared" si="3"/>
        <v>42.075100588618355</v>
      </c>
      <c r="E12" s="3">
        <f t="shared" si="4"/>
        <v>53.55012802187791</v>
      </c>
      <c r="H12" s="11"/>
      <c r="I12" s="1"/>
      <c r="J12" s="12"/>
      <c r="K12" s="13"/>
      <c r="L12" s="13"/>
    </row>
    <row r="13" spans="1:12">
      <c r="A13" s="24">
        <v>4000</v>
      </c>
      <c r="B13" s="3">
        <f t="shared" si="1"/>
        <v>20.575911259637813</v>
      </c>
      <c r="C13" s="3">
        <f t="shared" si="2"/>
        <v>34.425082299778651</v>
      </c>
      <c r="D13" s="3">
        <f t="shared" si="3"/>
        <v>48.085829244135262</v>
      </c>
      <c r="E13" s="3">
        <f t="shared" si="4"/>
        <v>61.200146310717606</v>
      </c>
    </row>
    <row r="14" spans="1:12">
      <c r="A14" s="24">
        <v>4500</v>
      </c>
      <c r="B14" s="3">
        <f t="shared" si="1"/>
        <v>23.147900167092544</v>
      </c>
      <c r="C14" s="3">
        <f t="shared" si="2"/>
        <v>38.728217587250988</v>
      </c>
      <c r="D14" s="3">
        <f t="shared" si="3"/>
        <v>54.096557899652176</v>
      </c>
      <c r="E14" s="3">
        <f t="shared" si="4"/>
        <v>68.850164599557303</v>
      </c>
      <c r="H14" s="11"/>
      <c r="I14" s="1"/>
      <c r="J14" s="12"/>
      <c r="K14" s="13"/>
      <c r="L14" s="13"/>
    </row>
    <row r="15" spans="1:12">
      <c r="A15" s="24">
        <v>5000</v>
      </c>
      <c r="B15" s="3">
        <f t="shared" si="1"/>
        <v>25.719889074547268</v>
      </c>
      <c r="C15" s="3">
        <f t="shared" si="2"/>
        <v>43.031352874723318</v>
      </c>
      <c r="D15" s="3">
        <f t="shared" si="3"/>
        <v>60.107286555169082</v>
      </c>
      <c r="E15" s="3">
        <f t="shared" si="4"/>
        <v>76.500182888397006</v>
      </c>
      <c r="G15" s="34" t="s">
        <v>18</v>
      </c>
      <c r="H15" s="35"/>
      <c r="I15" s="35"/>
      <c r="J15" s="35"/>
      <c r="K15" s="35"/>
    </row>
    <row r="16" spans="1:12">
      <c r="A16" s="24">
        <v>5500</v>
      </c>
      <c r="B16" s="3">
        <f t="shared" si="1"/>
        <v>28.291877982001996</v>
      </c>
      <c r="C16" s="3">
        <f t="shared" si="2"/>
        <v>47.334488162195655</v>
      </c>
      <c r="D16" s="3">
        <f t="shared" si="3"/>
        <v>66.118015210685996</v>
      </c>
      <c r="E16" s="3">
        <f t="shared" si="4"/>
        <v>84.15020117723671</v>
      </c>
      <c r="G16" s="4" t="s">
        <v>19</v>
      </c>
      <c r="H16" s="4"/>
      <c r="J16" s="4"/>
      <c r="K16" s="7">
        <v>110</v>
      </c>
      <c r="L16" s="13"/>
    </row>
    <row r="17" spans="1:14">
      <c r="A17" s="24">
        <v>6000</v>
      </c>
      <c r="B17" s="3">
        <f t="shared" si="1"/>
        <v>30.863866889456716</v>
      </c>
      <c r="C17" s="3">
        <f t="shared" si="2"/>
        <v>51.637623449667991</v>
      </c>
      <c r="D17" s="3">
        <f t="shared" si="3"/>
        <v>72.128743866202896</v>
      </c>
      <c r="E17" s="3">
        <f t="shared" si="4"/>
        <v>91.800219466076413</v>
      </c>
      <c r="G17" s="4" t="s">
        <v>20</v>
      </c>
      <c r="K17" s="7">
        <v>80</v>
      </c>
    </row>
    <row r="18" spans="1:14">
      <c r="A18" s="24">
        <v>6500</v>
      </c>
      <c r="B18" s="3">
        <f t="shared" si="1"/>
        <v>33.435855796911447</v>
      </c>
      <c r="C18" s="3">
        <f t="shared" si="2"/>
        <v>55.940758737140321</v>
      </c>
      <c r="D18" s="3">
        <f t="shared" si="3"/>
        <v>78.13947252171981</v>
      </c>
      <c r="E18" s="3">
        <f t="shared" si="4"/>
        <v>99.450237754916117</v>
      </c>
      <c r="G18" t="s">
        <v>35</v>
      </c>
      <c r="K18" s="7">
        <v>18</v>
      </c>
      <c r="L18" s="13"/>
    </row>
    <row r="19" spans="1:14">
      <c r="A19" s="24">
        <v>7000</v>
      </c>
      <c r="B19" s="3">
        <f t="shared" si="1"/>
        <v>36.007844704366171</v>
      </c>
      <c r="C19" s="3">
        <f t="shared" si="2"/>
        <v>60.243894024612658</v>
      </c>
      <c r="D19" s="3">
        <f t="shared" si="3"/>
        <v>84.15020117723671</v>
      </c>
      <c r="E19" s="3">
        <f t="shared" si="4"/>
        <v>107.10025604375582</v>
      </c>
      <c r="L19" s="1"/>
    </row>
    <row r="20" spans="1:14">
      <c r="A20" s="24">
        <v>7500</v>
      </c>
      <c r="B20" s="3">
        <f t="shared" si="1"/>
        <v>38.579833611820902</v>
      </c>
      <c r="C20" s="3">
        <f t="shared" si="2"/>
        <v>64.547029312084973</v>
      </c>
      <c r="D20" s="3">
        <f t="shared" si="3"/>
        <v>90.16092983275361</v>
      </c>
      <c r="E20" s="3">
        <f t="shared" si="4"/>
        <v>114.75027433259552</v>
      </c>
      <c r="G20" t="s">
        <v>27</v>
      </c>
      <c r="K20" s="6">
        <f>(K18+2*((K16*K17/100/25.4)-0.2))</f>
        <v>24.529133858267716</v>
      </c>
      <c r="L20" s="1"/>
    </row>
    <row r="21" spans="1:14">
      <c r="A21" s="24">
        <v>8000</v>
      </c>
      <c r="B21" s="3">
        <f t="shared" si="1"/>
        <v>41.151822519275626</v>
      </c>
      <c r="C21" s="3">
        <f t="shared" si="2"/>
        <v>68.850164599557303</v>
      </c>
      <c r="D21" s="3">
        <f t="shared" si="3"/>
        <v>96.171658488270523</v>
      </c>
      <c r="E21" s="3">
        <f t="shared" si="4"/>
        <v>122.40029262143521</v>
      </c>
      <c r="G21" t="s">
        <v>28</v>
      </c>
      <c r="K21" s="6">
        <f>K20*PI()</f>
        <v>77.060546728054518</v>
      </c>
    </row>
    <row r="22" spans="1:14">
      <c r="A22" s="25"/>
      <c r="B22" s="3"/>
      <c r="C22" s="3"/>
      <c r="D22" s="3"/>
      <c r="E22" s="3"/>
      <c r="K22" s="6"/>
    </row>
    <row r="23" spans="1:14">
      <c r="A23" s="25"/>
      <c r="B23" s="33" t="s">
        <v>47</v>
      </c>
      <c r="C23" s="35"/>
      <c r="D23" s="35"/>
      <c r="E23" s="35"/>
    </row>
    <row r="24" spans="1:14">
      <c r="A24" s="25">
        <v>1000</v>
      </c>
      <c r="B24" s="3">
        <f>B7*1.609</f>
        <v>8.2766603041893099</v>
      </c>
      <c r="C24" s="3">
        <f>C7*1.609</f>
        <v>13.847489355085962</v>
      </c>
      <c r="D24" s="3">
        <f>D7*1.609</f>
        <v>19.342524813453409</v>
      </c>
      <c r="E24" s="3">
        <f>E7*1.609</f>
        <v>24.617758853486158</v>
      </c>
    </row>
    <row r="25" spans="1:14">
      <c r="A25" s="25">
        <v>1500</v>
      </c>
      <c r="B25" s="3">
        <f t="shared" ref="B25:E38" si="5">B8*1.609</f>
        <v>12.414990456283965</v>
      </c>
      <c r="C25" s="3">
        <f t="shared" si="5"/>
        <v>20.77123403262895</v>
      </c>
      <c r="D25" s="3">
        <f t="shared" si="5"/>
        <v>29.013787220180113</v>
      </c>
      <c r="E25" s="3">
        <f t="shared" si="5"/>
        <v>36.926638280229234</v>
      </c>
      <c r="L25" s="4"/>
      <c r="M25" s="4"/>
      <c r="N25" s="4"/>
    </row>
    <row r="26" spans="1:14">
      <c r="A26" s="25">
        <v>2000</v>
      </c>
      <c r="B26" s="3">
        <f t="shared" si="5"/>
        <v>16.55332060837862</v>
      </c>
      <c r="C26" s="3">
        <f t="shared" si="5"/>
        <v>27.694978710171924</v>
      </c>
      <c r="D26" s="3">
        <f t="shared" si="5"/>
        <v>38.685049626906817</v>
      </c>
      <c r="E26" s="3">
        <f t="shared" si="5"/>
        <v>49.235517706972317</v>
      </c>
      <c r="L26" s="4"/>
      <c r="M26" s="4"/>
      <c r="N26" s="4"/>
    </row>
    <row r="27" spans="1:14">
      <c r="A27" s="25">
        <v>2500</v>
      </c>
      <c r="B27" s="3">
        <f t="shared" si="5"/>
        <v>20.691650760473276</v>
      </c>
      <c r="C27" s="3">
        <f t="shared" si="5"/>
        <v>34.618723387714908</v>
      </c>
      <c r="D27" s="3">
        <f t="shared" si="5"/>
        <v>48.356312033633529</v>
      </c>
      <c r="E27" s="3">
        <f t="shared" si="5"/>
        <v>61.544397133715393</v>
      </c>
      <c r="L27" s="4"/>
      <c r="M27" s="4"/>
      <c r="N27" s="4"/>
    </row>
    <row r="28" spans="1:14">
      <c r="A28" s="25">
        <v>3000</v>
      </c>
      <c r="B28" s="3">
        <f t="shared" si="5"/>
        <v>24.82998091256793</v>
      </c>
      <c r="C28" s="3">
        <f t="shared" si="5"/>
        <v>41.5424680652579</v>
      </c>
      <c r="D28" s="3">
        <f t="shared" si="5"/>
        <v>58.027574440360226</v>
      </c>
      <c r="E28" s="3">
        <f t="shared" si="5"/>
        <v>73.853276560458468</v>
      </c>
    </row>
    <row r="29" spans="1:14">
      <c r="A29" s="25">
        <v>3500</v>
      </c>
      <c r="B29" s="3">
        <f t="shared" si="5"/>
        <v>28.968311064662583</v>
      </c>
      <c r="C29" s="3">
        <f t="shared" si="5"/>
        <v>48.466212742800884</v>
      </c>
      <c r="D29" s="3">
        <f t="shared" si="5"/>
        <v>67.698836847086937</v>
      </c>
      <c r="E29" s="3">
        <f t="shared" si="5"/>
        <v>86.162155987201558</v>
      </c>
    </row>
    <row r="30" spans="1:14">
      <c r="A30" s="25">
        <v>4000</v>
      </c>
      <c r="B30" s="3">
        <f t="shared" si="5"/>
        <v>33.106641216757239</v>
      </c>
      <c r="C30" s="3">
        <f t="shared" si="5"/>
        <v>55.389957420343848</v>
      </c>
      <c r="D30" s="3">
        <f t="shared" si="5"/>
        <v>77.370099253813635</v>
      </c>
      <c r="E30" s="3">
        <f t="shared" si="5"/>
        <v>98.471035413944634</v>
      </c>
    </row>
    <row r="31" spans="1:14">
      <c r="A31" s="25">
        <v>4500</v>
      </c>
      <c r="B31" s="3">
        <f t="shared" si="5"/>
        <v>37.2449713688519</v>
      </c>
      <c r="C31" s="3">
        <f t="shared" si="5"/>
        <v>62.313702097886839</v>
      </c>
      <c r="D31" s="3">
        <f t="shared" si="5"/>
        <v>87.041361660540346</v>
      </c>
      <c r="E31" s="3">
        <f t="shared" si="5"/>
        <v>110.7799148406877</v>
      </c>
    </row>
    <row r="32" spans="1:14">
      <c r="A32" s="25">
        <v>5000</v>
      </c>
      <c r="B32" s="3">
        <f t="shared" si="5"/>
        <v>41.383301520946553</v>
      </c>
      <c r="C32" s="3">
        <f t="shared" si="5"/>
        <v>69.237446775429817</v>
      </c>
      <c r="D32" s="3">
        <f t="shared" si="5"/>
        <v>96.712624067267058</v>
      </c>
      <c r="E32" s="3">
        <f t="shared" si="5"/>
        <v>123.08879426743079</v>
      </c>
    </row>
    <row r="33" spans="1:7">
      <c r="A33" s="28">
        <v>5500</v>
      </c>
      <c r="B33" s="3">
        <f t="shared" si="5"/>
        <v>45.521631673041213</v>
      </c>
      <c r="C33" s="3">
        <f t="shared" si="5"/>
        <v>76.161191452972801</v>
      </c>
      <c r="D33" s="3">
        <f t="shared" si="5"/>
        <v>106.38388647399377</v>
      </c>
      <c r="E33" s="3">
        <f t="shared" si="5"/>
        <v>135.39767369417387</v>
      </c>
      <c r="G33" s="27"/>
    </row>
    <row r="34" spans="1:7">
      <c r="A34" s="25">
        <v>6000</v>
      </c>
      <c r="B34" s="3">
        <f t="shared" si="5"/>
        <v>49.659961825135859</v>
      </c>
      <c r="C34" s="3">
        <f t="shared" si="5"/>
        <v>83.0849361305158</v>
      </c>
      <c r="D34" s="3">
        <f t="shared" si="5"/>
        <v>116.05514888072045</v>
      </c>
      <c r="E34" s="3">
        <f t="shared" si="5"/>
        <v>147.70655312091694</v>
      </c>
    </row>
    <row r="35" spans="1:7">
      <c r="A35" s="25">
        <v>6500</v>
      </c>
      <c r="B35" s="3">
        <f t="shared" si="5"/>
        <v>53.798291977230519</v>
      </c>
      <c r="C35" s="3">
        <f t="shared" si="5"/>
        <v>90.00868080805877</v>
      </c>
      <c r="D35" s="3">
        <f t="shared" si="5"/>
        <v>125.72641128744718</v>
      </c>
      <c r="E35" s="3">
        <f t="shared" si="5"/>
        <v>160.01543254766003</v>
      </c>
    </row>
    <row r="36" spans="1:7">
      <c r="A36" s="25">
        <v>7000</v>
      </c>
      <c r="B36" s="3">
        <f t="shared" si="5"/>
        <v>57.936622129325166</v>
      </c>
      <c r="C36" s="3">
        <f t="shared" si="5"/>
        <v>96.932425485601769</v>
      </c>
      <c r="D36" s="3">
        <f t="shared" si="5"/>
        <v>135.39767369417387</v>
      </c>
      <c r="E36" s="3">
        <f t="shared" si="5"/>
        <v>172.32431197440312</v>
      </c>
    </row>
    <row r="37" spans="1:7">
      <c r="A37" s="25">
        <v>7500</v>
      </c>
      <c r="B37" s="3">
        <f t="shared" si="5"/>
        <v>62.074952281419833</v>
      </c>
      <c r="C37" s="3">
        <f t="shared" si="5"/>
        <v>103.85617016314472</v>
      </c>
      <c r="D37" s="3">
        <f t="shared" si="5"/>
        <v>145.06893610090054</v>
      </c>
      <c r="E37" s="3">
        <f t="shared" si="5"/>
        <v>184.63319140114621</v>
      </c>
    </row>
    <row r="38" spans="1:7">
      <c r="A38" s="25">
        <v>8000</v>
      </c>
      <c r="B38" s="3">
        <f t="shared" si="5"/>
        <v>66.213282433514479</v>
      </c>
      <c r="C38" s="3">
        <f t="shared" si="5"/>
        <v>110.7799148406877</v>
      </c>
      <c r="D38" s="3">
        <f t="shared" si="5"/>
        <v>154.74019850762727</v>
      </c>
      <c r="E38" s="3">
        <f t="shared" si="5"/>
        <v>196.94207082788927</v>
      </c>
    </row>
    <row r="39" spans="1:7">
      <c r="B39" s="3"/>
      <c r="C39" s="3"/>
      <c r="D39" s="3"/>
      <c r="E39" s="3"/>
    </row>
    <row r="40" spans="1:7">
      <c r="A40" s="26"/>
      <c r="C40" s="5"/>
      <c r="D40" s="5"/>
    </row>
    <row r="41" spans="1:7">
      <c r="E41" s="10"/>
    </row>
    <row r="42" spans="1:7">
      <c r="E42" s="16"/>
    </row>
    <row r="43" spans="1:7">
      <c r="E43" s="2"/>
    </row>
    <row r="44" spans="1:7">
      <c r="E44" s="2"/>
    </row>
    <row r="45" spans="1:7">
      <c r="C45" s="2"/>
      <c r="D45" s="2"/>
      <c r="E45" s="2"/>
    </row>
    <row r="46" spans="1:7">
      <c r="C46" s="2"/>
      <c r="D46" s="2"/>
    </row>
    <row r="47" spans="1:7">
      <c r="B47" s="10"/>
      <c r="C47" s="10"/>
      <c r="D47" s="10"/>
      <c r="E47" s="10"/>
    </row>
    <row r="49" spans="2:5">
      <c r="B49" s="4"/>
      <c r="C49" s="4"/>
      <c r="D49" s="4"/>
      <c r="E49" s="4"/>
    </row>
    <row r="50" spans="2:5">
      <c r="B50" s="4"/>
      <c r="C50" s="4"/>
      <c r="D50" s="4"/>
      <c r="E50" s="4"/>
    </row>
    <row r="51" spans="2:5">
      <c r="B51" s="4"/>
      <c r="C51" s="4"/>
      <c r="D51" s="4"/>
      <c r="E51" s="4"/>
    </row>
    <row r="52" spans="2:5">
      <c r="B52" s="4"/>
      <c r="C52" s="4"/>
      <c r="D52" s="4"/>
      <c r="E52" s="4"/>
    </row>
    <row r="53" spans="2:5">
      <c r="B53" s="4"/>
      <c r="C53" s="4"/>
      <c r="D53" s="4"/>
      <c r="E53" s="4"/>
    </row>
    <row r="54" spans="2:5">
      <c r="B54" s="4"/>
      <c r="C54" s="4"/>
      <c r="D54" s="4"/>
      <c r="E54" s="4"/>
    </row>
    <row r="55" spans="2:5">
      <c r="B55" s="4"/>
      <c r="C55" s="4"/>
      <c r="D55" s="4"/>
      <c r="E55" s="4"/>
    </row>
    <row r="56" spans="2:5">
      <c r="B56" s="4"/>
      <c r="C56" s="4"/>
      <c r="D56" s="4"/>
      <c r="E56" s="4"/>
    </row>
    <row r="57" spans="2:5">
      <c r="B57" s="4"/>
      <c r="C57" s="4"/>
      <c r="D57" s="4"/>
      <c r="E57" s="4"/>
    </row>
    <row r="65" spans="1:5" s="5" customFormat="1" ht="26.25" customHeight="1">
      <c r="A65" s="26"/>
    </row>
    <row r="72" spans="1:5">
      <c r="B72" s="2"/>
      <c r="C72" s="2"/>
      <c r="D72" s="2"/>
      <c r="E72" s="2"/>
    </row>
    <row r="73" spans="1:5">
      <c r="B73" s="2"/>
      <c r="C73" s="2"/>
      <c r="D73" s="2"/>
      <c r="E73" s="2"/>
    </row>
    <row r="74" spans="1:5">
      <c r="B74" s="2"/>
      <c r="C74" s="2"/>
      <c r="D74" s="2"/>
      <c r="E74" s="2"/>
    </row>
    <row r="75" spans="1:5">
      <c r="B75" s="2"/>
      <c r="C75" s="2"/>
      <c r="D75" s="2"/>
      <c r="E75" s="2"/>
    </row>
    <row r="76" spans="1:5">
      <c r="B76" s="2"/>
      <c r="C76" s="2"/>
      <c r="D76" s="2"/>
      <c r="E76" s="2"/>
    </row>
  </sheetData>
  <mergeCells count="5">
    <mergeCell ref="H5:J5"/>
    <mergeCell ref="G15:K15"/>
    <mergeCell ref="B23:E23"/>
    <mergeCell ref="A1:L1"/>
    <mergeCell ref="A3:L3"/>
  </mergeCells>
  <phoneticPr fontId="5" type="noConversion"/>
  <printOptions horizontalCentered="1" verticalCentered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G6" sqref="G6:I7"/>
    </sheetView>
  </sheetViews>
  <sheetFormatPr baseColWidth="10" defaultColWidth="8.83203125" defaultRowHeight="12" x14ac:dyDescent="0"/>
  <cols>
    <col min="1" max="12" width="7.33203125" customWidth="1"/>
  </cols>
  <sheetData>
    <row r="1" spans="1:12" ht="15" customHeight="1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B2" s="9"/>
      <c r="C2" s="9"/>
      <c r="D2" s="1"/>
      <c r="E2" s="1"/>
      <c r="F2" s="1"/>
    </row>
    <row r="3" spans="1:12">
      <c r="A3" s="8" t="s">
        <v>48</v>
      </c>
      <c r="B3" s="1"/>
      <c r="C3" s="1"/>
      <c r="D3" s="1"/>
      <c r="E3" s="1"/>
      <c r="F3" s="1"/>
    </row>
    <row r="5" spans="1:12">
      <c r="B5" s="19" t="s">
        <v>8</v>
      </c>
      <c r="C5" s="10"/>
      <c r="D5" s="10"/>
      <c r="E5" s="10"/>
      <c r="F5" s="10"/>
      <c r="G5" s="17" t="s">
        <v>16</v>
      </c>
      <c r="H5" s="33" t="s">
        <v>30</v>
      </c>
      <c r="I5" s="33"/>
      <c r="J5" s="33"/>
      <c r="K5" s="18" t="s">
        <v>31</v>
      </c>
      <c r="L5" s="18" t="s">
        <v>17</v>
      </c>
    </row>
    <row r="6" spans="1:12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/>
      <c r="G6" t="s">
        <v>15</v>
      </c>
      <c r="H6" s="11">
        <v>16</v>
      </c>
      <c r="I6" s="1" t="s">
        <v>32</v>
      </c>
      <c r="J6" s="12">
        <v>22</v>
      </c>
      <c r="K6" s="13">
        <f t="shared" ref="K6:K11" si="0">J6/H6</f>
        <v>1.375</v>
      </c>
      <c r="L6" s="1"/>
    </row>
    <row r="7" spans="1:12">
      <c r="A7" s="7">
        <v>1000</v>
      </c>
      <c r="B7" s="3">
        <f t="shared" ref="B7:B21" si="1">$A7/L$7*$K$21/12/5280*60</f>
        <v>5.4379194043328516</v>
      </c>
      <c r="C7" s="3">
        <f t="shared" ref="C7:C21" si="2">$A7/L$8*$K$21/12/5280*60</f>
        <v>9.0980574649415047</v>
      </c>
      <c r="D7" s="3">
        <f t="shared" ref="D7:D21" si="3">$A7/L$9*$K$21/12/5280*60</f>
        <v>12.708397728807176</v>
      </c>
      <c r="E7" s="3">
        <f t="shared" ref="E7:E21" si="4">$A7/L$10*$K$21/12/5280*60</f>
        <v>16.174324382118222</v>
      </c>
      <c r="F7" s="3"/>
      <c r="G7" t="s">
        <v>10</v>
      </c>
      <c r="H7" s="11">
        <v>13</v>
      </c>
      <c r="I7" s="1" t="s">
        <v>32</v>
      </c>
      <c r="J7" s="12">
        <v>29</v>
      </c>
      <c r="K7" s="13">
        <f t="shared" si="0"/>
        <v>2.2307692307692308</v>
      </c>
      <c r="L7" s="13">
        <f>$K$6*K7*$J$11/$H$11</f>
        <v>13.419471153846155</v>
      </c>
    </row>
    <row r="8" spans="1:12">
      <c r="A8" s="7">
        <v>1500</v>
      </c>
      <c r="B8" s="3">
        <f t="shared" si="1"/>
        <v>8.1568791064992752</v>
      </c>
      <c r="C8" s="3">
        <f t="shared" si="2"/>
        <v>13.647086197412255</v>
      </c>
      <c r="D8" s="3">
        <f t="shared" si="3"/>
        <v>19.062596593210767</v>
      </c>
      <c r="E8" s="3">
        <f t="shared" si="4"/>
        <v>24.26148657317734</v>
      </c>
      <c r="F8" s="3"/>
      <c r="G8" t="s">
        <v>11</v>
      </c>
      <c r="H8" s="11">
        <v>18</v>
      </c>
      <c r="I8" s="1" t="s">
        <v>32</v>
      </c>
      <c r="J8" s="12">
        <v>24</v>
      </c>
      <c r="K8" s="13">
        <f t="shared" si="0"/>
        <v>1.3333333333333333</v>
      </c>
      <c r="L8" s="13">
        <f>$K$6*K8*$J$11/$H$11</f>
        <v>8.0208333333333321</v>
      </c>
    </row>
    <row r="9" spans="1:12">
      <c r="A9" s="7">
        <v>2000</v>
      </c>
      <c r="B9" s="3">
        <f t="shared" si="1"/>
        <v>10.875838808665703</v>
      </c>
      <c r="C9" s="3">
        <f t="shared" si="2"/>
        <v>18.196114929883009</v>
      </c>
      <c r="D9" s="3">
        <f t="shared" si="3"/>
        <v>25.416795457614352</v>
      </c>
      <c r="E9" s="3">
        <f t="shared" si="4"/>
        <v>32.348648764236444</v>
      </c>
      <c r="F9" s="3"/>
      <c r="G9" t="s">
        <v>12</v>
      </c>
      <c r="H9" s="11">
        <v>22</v>
      </c>
      <c r="I9" s="1" t="s">
        <v>32</v>
      </c>
      <c r="J9" s="12">
        <v>21</v>
      </c>
      <c r="K9" s="13">
        <f t="shared" si="0"/>
        <v>0.95454545454545459</v>
      </c>
      <c r="L9" s="13">
        <f>$K$6*K9*$J$11/$H$11</f>
        <v>5.7421875</v>
      </c>
    </row>
    <row r="10" spans="1:12">
      <c r="A10" s="7">
        <v>2500</v>
      </c>
      <c r="B10" s="3">
        <f t="shared" si="1"/>
        <v>13.594798510832129</v>
      </c>
      <c r="C10" s="3">
        <f t="shared" si="2"/>
        <v>22.745143662353755</v>
      </c>
      <c r="D10" s="3">
        <f t="shared" si="3"/>
        <v>31.770994322017941</v>
      </c>
      <c r="E10" s="3">
        <f t="shared" si="4"/>
        <v>40.435810955295558</v>
      </c>
      <c r="F10" s="3"/>
      <c r="G10" t="s">
        <v>13</v>
      </c>
      <c r="H10" s="11">
        <v>24</v>
      </c>
      <c r="I10" s="1" t="s">
        <v>32</v>
      </c>
      <c r="J10" s="12">
        <v>18</v>
      </c>
      <c r="K10" s="13">
        <f t="shared" si="0"/>
        <v>0.75</v>
      </c>
      <c r="L10" s="13">
        <f>$K$6*K10*$J$11/$H$11</f>
        <v>4.51171875</v>
      </c>
    </row>
    <row r="11" spans="1:12">
      <c r="A11" s="7">
        <v>3000</v>
      </c>
      <c r="B11" s="3">
        <f t="shared" si="1"/>
        <v>16.31375821299855</v>
      </c>
      <c r="C11" s="3">
        <f t="shared" si="2"/>
        <v>27.294172394824511</v>
      </c>
      <c r="D11" s="3">
        <f t="shared" si="3"/>
        <v>38.125193186421534</v>
      </c>
      <c r="E11" s="3">
        <f t="shared" si="4"/>
        <v>48.52297314635468</v>
      </c>
      <c r="F11" s="3"/>
      <c r="G11" t="s">
        <v>33</v>
      </c>
      <c r="H11" s="14">
        <v>8</v>
      </c>
      <c r="I11" s="1" t="s">
        <v>32</v>
      </c>
      <c r="J11" s="14">
        <v>35</v>
      </c>
      <c r="K11" s="13">
        <f t="shared" si="0"/>
        <v>4.375</v>
      </c>
      <c r="L11" s="13"/>
    </row>
    <row r="12" spans="1:12">
      <c r="A12" s="7">
        <v>3500</v>
      </c>
      <c r="B12" s="3">
        <f t="shared" si="1"/>
        <v>19.032717915164977</v>
      </c>
      <c r="C12" s="3">
        <f t="shared" si="2"/>
        <v>31.843201127295263</v>
      </c>
      <c r="D12" s="3">
        <f t="shared" si="3"/>
        <v>44.479392050825112</v>
      </c>
      <c r="E12" s="3">
        <f t="shared" si="4"/>
        <v>56.61013533741378</v>
      </c>
      <c r="F12" s="3"/>
      <c r="H12" s="11"/>
      <c r="I12" s="1"/>
      <c r="J12" s="12"/>
      <c r="K12" s="13"/>
      <c r="L12" s="13"/>
    </row>
    <row r="13" spans="1:12">
      <c r="A13" s="7">
        <v>4000</v>
      </c>
      <c r="B13" s="3">
        <f t="shared" si="1"/>
        <v>21.751677617331406</v>
      </c>
      <c r="C13" s="3">
        <f t="shared" si="2"/>
        <v>36.392229859766019</v>
      </c>
      <c r="D13" s="3">
        <f t="shared" si="3"/>
        <v>50.833590915228704</v>
      </c>
      <c r="E13" s="3">
        <f t="shared" si="4"/>
        <v>64.697297528472888</v>
      </c>
      <c r="F13" s="3"/>
    </row>
    <row r="14" spans="1:12">
      <c r="A14" s="7">
        <v>4500</v>
      </c>
      <c r="B14" s="3">
        <f t="shared" si="1"/>
        <v>24.470637319497833</v>
      </c>
      <c r="C14" s="3">
        <f t="shared" si="2"/>
        <v>40.941258592236764</v>
      </c>
      <c r="D14" s="3">
        <f t="shared" si="3"/>
        <v>57.18778977963229</v>
      </c>
      <c r="E14" s="3">
        <f t="shared" si="4"/>
        <v>72.784459719532023</v>
      </c>
      <c r="F14" s="3"/>
      <c r="H14" s="11"/>
      <c r="I14" s="1"/>
      <c r="J14" s="12"/>
      <c r="K14" s="13"/>
      <c r="L14" s="13"/>
    </row>
    <row r="15" spans="1:12">
      <c r="A15" s="7">
        <v>5000</v>
      </c>
      <c r="B15" s="3">
        <f t="shared" si="1"/>
        <v>27.189597021664259</v>
      </c>
      <c r="C15" s="3">
        <f t="shared" si="2"/>
        <v>45.490287324707509</v>
      </c>
      <c r="D15" s="3">
        <f t="shared" si="3"/>
        <v>63.541988644035882</v>
      </c>
      <c r="E15" s="3">
        <f t="shared" si="4"/>
        <v>80.871621910591116</v>
      </c>
      <c r="F15" s="3"/>
      <c r="G15" s="34" t="s">
        <v>18</v>
      </c>
      <c r="H15" s="35"/>
      <c r="I15" s="35"/>
      <c r="J15" s="35"/>
      <c r="K15" s="35"/>
    </row>
    <row r="16" spans="1:12">
      <c r="A16" s="7">
        <v>5500</v>
      </c>
      <c r="B16" s="3">
        <f t="shared" si="1"/>
        <v>29.908556723830682</v>
      </c>
      <c r="C16" s="3">
        <f t="shared" si="2"/>
        <v>50.039316057178262</v>
      </c>
      <c r="D16" s="3">
        <f t="shared" si="3"/>
        <v>69.896187508439468</v>
      </c>
      <c r="E16" s="3">
        <f t="shared" si="4"/>
        <v>88.958784101650224</v>
      </c>
      <c r="F16" s="3"/>
      <c r="G16" s="4" t="s">
        <v>19</v>
      </c>
      <c r="H16" s="4"/>
      <c r="J16" s="4"/>
      <c r="K16" s="7">
        <v>110</v>
      </c>
      <c r="L16" s="13"/>
    </row>
    <row r="17" spans="1:14">
      <c r="A17" s="7">
        <v>6000</v>
      </c>
      <c r="B17" s="3">
        <f t="shared" si="1"/>
        <v>32.627516425997101</v>
      </c>
      <c r="C17" s="3">
        <f t="shared" si="2"/>
        <v>54.588344789649021</v>
      </c>
      <c r="D17" s="3">
        <f t="shared" si="3"/>
        <v>76.250386372843067</v>
      </c>
      <c r="E17" s="3">
        <f t="shared" si="4"/>
        <v>97.04594629270936</v>
      </c>
      <c r="F17" s="3"/>
      <c r="G17" s="4" t="s">
        <v>20</v>
      </c>
      <c r="K17" s="7">
        <v>80</v>
      </c>
    </row>
    <row r="18" spans="1:14">
      <c r="A18" s="7">
        <v>6500</v>
      </c>
      <c r="B18" s="3">
        <f t="shared" si="1"/>
        <v>35.346476128163523</v>
      </c>
      <c r="C18" s="3">
        <f t="shared" si="2"/>
        <v>59.137373522119773</v>
      </c>
      <c r="D18" s="3">
        <f t="shared" si="3"/>
        <v>82.604585237246653</v>
      </c>
      <c r="E18" s="3">
        <f t="shared" si="4"/>
        <v>105.13310848376847</v>
      </c>
      <c r="F18" s="3"/>
      <c r="G18" t="s">
        <v>35</v>
      </c>
      <c r="K18" s="7">
        <v>18</v>
      </c>
      <c r="L18" s="13"/>
    </row>
    <row r="19" spans="1:14">
      <c r="A19" s="7">
        <v>7000</v>
      </c>
      <c r="B19" s="3">
        <f t="shared" si="1"/>
        <v>38.065435830329953</v>
      </c>
      <c r="C19" s="3">
        <f t="shared" si="2"/>
        <v>63.686402254590526</v>
      </c>
      <c r="D19" s="3">
        <f t="shared" si="3"/>
        <v>88.958784101650224</v>
      </c>
      <c r="E19" s="3">
        <f t="shared" si="4"/>
        <v>113.22027067482756</v>
      </c>
      <c r="F19" s="3"/>
      <c r="L19" s="1"/>
    </row>
    <row r="20" spans="1:14">
      <c r="A20" s="7">
        <v>7500</v>
      </c>
      <c r="B20" s="3">
        <f t="shared" si="1"/>
        <v>40.78439553249639</v>
      </c>
      <c r="C20" s="3">
        <f t="shared" si="2"/>
        <v>68.235430987061278</v>
      </c>
      <c r="D20" s="3">
        <f t="shared" si="3"/>
        <v>95.312982966053823</v>
      </c>
      <c r="E20" s="3">
        <f t="shared" si="4"/>
        <v>121.3074328658867</v>
      </c>
      <c r="F20" s="3"/>
      <c r="G20" t="s">
        <v>27</v>
      </c>
      <c r="K20" s="6">
        <f>(K18+2*((K16*K17/100/25.4)-0.2))</f>
        <v>24.529133858267716</v>
      </c>
      <c r="L20" s="1"/>
    </row>
    <row r="21" spans="1:14">
      <c r="A21" s="7">
        <v>8000</v>
      </c>
      <c r="B21" s="3">
        <f t="shared" si="1"/>
        <v>43.503355234662813</v>
      </c>
      <c r="C21" s="3">
        <f t="shared" si="2"/>
        <v>72.784459719532038</v>
      </c>
      <c r="D21" s="3">
        <f t="shared" si="3"/>
        <v>101.66718183045741</v>
      </c>
      <c r="E21" s="3">
        <f t="shared" si="4"/>
        <v>129.39459505694578</v>
      </c>
      <c r="F21" s="3"/>
      <c r="G21" t="s">
        <v>28</v>
      </c>
      <c r="K21" s="6">
        <f>K20*PI()</f>
        <v>77.060546728054518</v>
      </c>
    </row>
    <row r="22" spans="1:14">
      <c r="A22" s="15"/>
      <c r="B22" s="3"/>
      <c r="C22" s="3"/>
      <c r="D22" s="3"/>
      <c r="E22" s="3"/>
      <c r="F22" s="3"/>
    </row>
    <row r="23" spans="1:14">
      <c r="A23" s="15"/>
      <c r="B23" s="33" t="s">
        <v>47</v>
      </c>
      <c r="C23" s="35"/>
      <c r="D23" s="35"/>
      <c r="E23" s="35"/>
      <c r="F23" s="3"/>
    </row>
    <row r="24" spans="1:14">
      <c r="A24" s="15">
        <v>1000</v>
      </c>
      <c r="B24" s="3">
        <f>B7*1.609</f>
        <v>8.7496123215715578</v>
      </c>
      <c r="C24" s="3">
        <f>C7*1.609</f>
        <v>14.638774461090881</v>
      </c>
      <c r="D24" s="3">
        <f>D7*1.609</f>
        <v>20.447811945650745</v>
      </c>
      <c r="E24" s="3">
        <f>E7*1.609</f>
        <v>26.024487930828219</v>
      </c>
      <c r="F24" s="3"/>
      <c r="L24" s="4"/>
      <c r="M24" s="4"/>
      <c r="N24" s="4"/>
    </row>
    <row r="25" spans="1:14">
      <c r="A25" s="15">
        <v>1500</v>
      </c>
      <c r="B25" s="3">
        <f t="shared" ref="B25:E38" si="5">B8*1.609</f>
        <v>13.124418482357333</v>
      </c>
      <c r="C25" s="3">
        <f t="shared" si="5"/>
        <v>21.95816169163632</v>
      </c>
      <c r="D25" s="3">
        <f t="shared" si="5"/>
        <v>30.671717918476123</v>
      </c>
      <c r="E25" s="3">
        <f t="shared" si="5"/>
        <v>39.036731896242337</v>
      </c>
      <c r="L25" s="4"/>
      <c r="M25" s="4"/>
      <c r="N25" s="4"/>
    </row>
    <row r="26" spans="1:14">
      <c r="A26" s="15">
        <v>2000</v>
      </c>
      <c r="B26" s="3">
        <f t="shared" si="5"/>
        <v>17.499224643143116</v>
      </c>
      <c r="C26" s="3">
        <f t="shared" si="5"/>
        <v>29.277548922181762</v>
      </c>
      <c r="D26" s="3">
        <f t="shared" si="5"/>
        <v>40.89562389130149</v>
      </c>
      <c r="E26" s="3">
        <f t="shared" si="5"/>
        <v>52.048975861656437</v>
      </c>
      <c r="L26" s="4"/>
      <c r="M26" s="4"/>
      <c r="N26" s="4"/>
    </row>
    <row r="27" spans="1:14">
      <c r="A27" s="15">
        <v>2500</v>
      </c>
      <c r="B27" s="3">
        <f t="shared" si="5"/>
        <v>21.874030803928896</v>
      </c>
      <c r="C27" s="3">
        <f t="shared" si="5"/>
        <v>36.596936152727189</v>
      </c>
      <c r="D27" s="3">
        <f t="shared" si="5"/>
        <v>51.119529864126868</v>
      </c>
      <c r="E27" s="3">
        <f t="shared" si="5"/>
        <v>65.061219827070559</v>
      </c>
    </row>
    <row r="28" spans="1:14">
      <c r="A28" s="15">
        <v>3000</v>
      </c>
      <c r="B28" s="3">
        <f t="shared" si="5"/>
        <v>26.248836964714666</v>
      </c>
      <c r="C28" s="3">
        <f t="shared" si="5"/>
        <v>43.916323383272641</v>
      </c>
      <c r="D28" s="3">
        <f t="shared" si="5"/>
        <v>61.343435836952246</v>
      </c>
      <c r="E28" s="3">
        <f t="shared" si="5"/>
        <v>78.073463792484674</v>
      </c>
    </row>
    <row r="29" spans="1:14">
      <c r="A29" s="15">
        <v>3500</v>
      </c>
      <c r="B29" s="3">
        <f t="shared" si="5"/>
        <v>30.623643125500447</v>
      </c>
      <c r="C29" s="3">
        <f t="shared" si="5"/>
        <v>51.235710613818078</v>
      </c>
      <c r="D29" s="3">
        <f t="shared" si="5"/>
        <v>71.567341809777602</v>
      </c>
      <c r="E29" s="3">
        <f t="shared" si="5"/>
        <v>91.085707757898774</v>
      </c>
    </row>
    <row r="30" spans="1:14">
      <c r="A30" s="15">
        <v>4000</v>
      </c>
      <c r="B30" s="3">
        <f t="shared" si="5"/>
        <v>34.998449286286231</v>
      </c>
      <c r="C30" s="3">
        <f t="shared" si="5"/>
        <v>58.555097844363523</v>
      </c>
      <c r="D30" s="3">
        <f t="shared" si="5"/>
        <v>81.79124778260298</v>
      </c>
      <c r="E30" s="3">
        <f t="shared" si="5"/>
        <v>104.09795172331287</v>
      </c>
    </row>
    <row r="31" spans="1:14">
      <c r="A31" s="15">
        <v>4500</v>
      </c>
      <c r="B31" s="3">
        <f t="shared" si="5"/>
        <v>39.373255447072012</v>
      </c>
      <c r="C31" s="3">
        <f t="shared" si="5"/>
        <v>65.874485074908947</v>
      </c>
      <c r="D31" s="3">
        <f t="shared" si="5"/>
        <v>92.015153755428358</v>
      </c>
      <c r="E31" s="3">
        <f t="shared" si="5"/>
        <v>117.11019568872702</v>
      </c>
    </row>
    <row r="32" spans="1:14">
      <c r="A32" s="15">
        <v>5000</v>
      </c>
      <c r="B32" s="3">
        <f t="shared" si="5"/>
        <v>43.748061607857792</v>
      </c>
      <c r="C32" s="3">
        <f t="shared" si="5"/>
        <v>73.193872305454377</v>
      </c>
      <c r="D32" s="3">
        <f t="shared" si="5"/>
        <v>102.23905972825374</v>
      </c>
      <c r="E32" s="3">
        <f t="shared" si="5"/>
        <v>130.12243965414112</v>
      </c>
    </row>
    <row r="33" spans="1:6">
      <c r="A33" s="15">
        <v>5500</v>
      </c>
      <c r="B33" s="3">
        <f t="shared" si="5"/>
        <v>48.122867768643566</v>
      </c>
      <c r="C33" s="3">
        <f t="shared" si="5"/>
        <v>80.513259535999822</v>
      </c>
      <c r="D33" s="3">
        <f t="shared" si="5"/>
        <v>112.4629657010791</v>
      </c>
      <c r="E33" s="3">
        <f t="shared" si="5"/>
        <v>143.1346836195552</v>
      </c>
    </row>
    <row r="34" spans="1:6">
      <c r="A34" s="15">
        <v>6000</v>
      </c>
      <c r="B34" s="3">
        <f t="shared" si="5"/>
        <v>52.497673929429332</v>
      </c>
      <c r="C34" s="3">
        <f t="shared" si="5"/>
        <v>87.832646766545281</v>
      </c>
      <c r="D34" s="3">
        <f t="shared" si="5"/>
        <v>122.68687167390449</v>
      </c>
      <c r="E34" s="3">
        <f t="shared" si="5"/>
        <v>156.14692758496935</v>
      </c>
    </row>
    <row r="35" spans="1:6">
      <c r="A35" s="15">
        <v>6500</v>
      </c>
      <c r="B35" s="3">
        <f t="shared" si="5"/>
        <v>56.872480090215106</v>
      </c>
      <c r="C35" s="3">
        <f t="shared" si="5"/>
        <v>95.152033997090712</v>
      </c>
      <c r="D35" s="3">
        <f t="shared" si="5"/>
        <v>132.91077764672985</v>
      </c>
      <c r="E35" s="3">
        <f t="shared" si="5"/>
        <v>169.15917155038346</v>
      </c>
    </row>
    <row r="36" spans="1:6">
      <c r="A36" s="15">
        <v>7000</v>
      </c>
      <c r="B36" s="3">
        <f t="shared" si="5"/>
        <v>61.247286251000894</v>
      </c>
      <c r="C36" s="3">
        <f t="shared" si="5"/>
        <v>102.47142122763616</v>
      </c>
      <c r="D36" s="3">
        <f t="shared" si="5"/>
        <v>143.1346836195552</v>
      </c>
      <c r="E36" s="3">
        <f t="shared" si="5"/>
        <v>182.17141551579755</v>
      </c>
    </row>
    <row r="37" spans="1:6">
      <c r="A37" s="15">
        <v>7500</v>
      </c>
      <c r="B37" s="3">
        <f t="shared" si="5"/>
        <v>65.622092411786696</v>
      </c>
      <c r="C37" s="3">
        <f t="shared" si="5"/>
        <v>109.7908084581816</v>
      </c>
      <c r="D37" s="3">
        <f t="shared" si="5"/>
        <v>153.35858959238061</v>
      </c>
      <c r="E37" s="3">
        <f t="shared" si="5"/>
        <v>195.18365948121169</v>
      </c>
    </row>
    <row r="38" spans="1:6">
      <c r="A38" s="15">
        <v>8000</v>
      </c>
      <c r="B38" s="3">
        <f t="shared" si="5"/>
        <v>69.996898572572462</v>
      </c>
      <c r="C38" s="3">
        <f t="shared" si="5"/>
        <v>117.11019568872705</v>
      </c>
      <c r="D38" s="3">
        <f t="shared" si="5"/>
        <v>163.58249556520596</v>
      </c>
      <c r="E38" s="3">
        <f t="shared" si="5"/>
        <v>208.19590344662575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H5:J5"/>
    <mergeCell ref="G15:K15"/>
    <mergeCell ref="B23:E23"/>
    <mergeCell ref="A1:L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12" sqref="G12:H12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16</v>
      </c>
      <c r="J6" s="1" t="s">
        <v>32</v>
      </c>
      <c r="K6" s="12">
        <v>22</v>
      </c>
      <c r="L6" s="13">
        <f t="shared" ref="L6:L12" si="0">K6/I6</f>
        <v>1.375</v>
      </c>
      <c r="M6" s="1"/>
    </row>
    <row r="7" spans="1:13">
      <c r="A7" s="7">
        <v>1000</v>
      </c>
      <c r="B7" s="3">
        <f t="shared" ref="B7:B21" si="1">$A7/M$7*$L$21/12/5280*60</f>
        <v>6.7393018258825945</v>
      </c>
      <c r="C7" s="3">
        <f t="shared" ref="C7:C21" si="2">$A7/M$8*$L$21/12/5280*60</f>
        <v>9.6035051018826962</v>
      </c>
      <c r="D7" s="3">
        <f t="shared" ref="D7:D21" si="3">$A7/M$9*$L$21/12/5280*60</f>
        <v>12.708397728807176</v>
      </c>
      <c r="E7" s="3">
        <f t="shared" ref="E7:E21" si="4">$A7/M$10*$L$21/12/5280*60</f>
        <v>15.323044151480426</v>
      </c>
      <c r="F7" s="3">
        <f t="shared" ref="F7:F21" si="5">$A7/M$11*$L$21/12/5280*60</f>
        <v>12.636190923529865</v>
      </c>
      <c r="H7" t="s">
        <v>10</v>
      </c>
      <c r="I7" s="11">
        <v>15</v>
      </c>
      <c r="J7" s="1" t="s">
        <v>32</v>
      </c>
      <c r="K7" s="12">
        <v>27</v>
      </c>
      <c r="L7" s="13">
        <f t="shared" si="0"/>
        <v>1.8</v>
      </c>
      <c r="M7" s="13">
        <f>$L$6*L7*$K$12/$I$12</f>
        <v>10.828125</v>
      </c>
    </row>
    <row r="8" spans="1:13">
      <c r="A8" s="7">
        <v>1500</v>
      </c>
      <c r="B8" s="3">
        <f t="shared" si="1"/>
        <v>10.10895273882389</v>
      </c>
      <c r="C8" s="3">
        <f t="shared" si="2"/>
        <v>14.405257652824044</v>
      </c>
      <c r="D8" s="3">
        <f t="shared" si="3"/>
        <v>19.062596593210767</v>
      </c>
      <c r="E8" s="3">
        <f t="shared" si="4"/>
        <v>22.984566227220636</v>
      </c>
      <c r="F8" s="3">
        <f t="shared" si="5"/>
        <v>18.954286385294797</v>
      </c>
      <c r="H8" t="s">
        <v>11</v>
      </c>
      <c r="I8" s="11">
        <v>19</v>
      </c>
      <c r="J8" s="1" t="s">
        <v>32</v>
      </c>
      <c r="K8" s="12">
        <v>24</v>
      </c>
      <c r="L8" s="13">
        <f t="shared" si="0"/>
        <v>1.263157894736842</v>
      </c>
      <c r="M8" s="13">
        <f>$L$6*L8*$K$12/$I$12</f>
        <v>7.598684210526315</v>
      </c>
    </row>
    <row r="9" spans="1:13">
      <c r="A9" s="7">
        <v>2000</v>
      </c>
      <c r="B9" s="3">
        <f t="shared" si="1"/>
        <v>13.478603651765189</v>
      </c>
      <c r="C9" s="3">
        <f t="shared" si="2"/>
        <v>19.207010203765392</v>
      </c>
      <c r="D9" s="3">
        <f t="shared" si="3"/>
        <v>25.416795457614352</v>
      </c>
      <c r="E9" s="3">
        <f t="shared" si="4"/>
        <v>30.646088302960852</v>
      </c>
      <c r="F9" s="3">
        <f t="shared" si="5"/>
        <v>25.27238184705973</v>
      </c>
      <c r="H9" t="s">
        <v>12</v>
      </c>
      <c r="I9" s="11">
        <v>22</v>
      </c>
      <c r="J9" s="1" t="s">
        <v>32</v>
      </c>
      <c r="K9" s="12">
        <v>21</v>
      </c>
      <c r="L9" s="13">
        <f t="shared" si="0"/>
        <v>0.95454545454545459</v>
      </c>
      <c r="M9" s="13">
        <f>$L$6*L9*$K$12/$I$12</f>
        <v>5.7421875</v>
      </c>
    </row>
    <row r="10" spans="1:13">
      <c r="A10" s="7">
        <v>2500</v>
      </c>
      <c r="B10" s="3">
        <f t="shared" si="1"/>
        <v>16.848254564706483</v>
      </c>
      <c r="C10" s="3">
        <f t="shared" si="2"/>
        <v>24.008762754706741</v>
      </c>
      <c r="D10" s="3">
        <f t="shared" si="3"/>
        <v>31.770994322017941</v>
      </c>
      <c r="E10" s="3">
        <f t="shared" si="4"/>
        <v>38.307610378701057</v>
      </c>
      <c r="F10" s="3">
        <f t="shared" si="5"/>
        <v>31.590477308824656</v>
      </c>
      <c r="H10" t="s">
        <v>13</v>
      </c>
      <c r="I10" s="11">
        <v>24</v>
      </c>
      <c r="J10" s="1" t="s">
        <v>32</v>
      </c>
      <c r="K10" s="12">
        <v>19</v>
      </c>
      <c r="L10" s="13">
        <f t="shared" si="0"/>
        <v>0.79166666666666663</v>
      </c>
      <c r="M10" s="13">
        <f>$L$6*L10*$K$12/$I$12</f>
        <v>4.7623697916666661</v>
      </c>
    </row>
    <row r="11" spans="1:13">
      <c r="A11" s="7">
        <v>3000</v>
      </c>
      <c r="B11" s="3">
        <f t="shared" si="1"/>
        <v>20.217905477647779</v>
      </c>
      <c r="C11" s="3">
        <f t="shared" si="2"/>
        <v>28.810515305648089</v>
      </c>
      <c r="D11" s="3">
        <f t="shared" si="3"/>
        <v>38.125193186421534</v>
      </c>
      <c r="E11" s="3">
        <f t="shared" si="4"/>
        <v>45.969132454441272</v>
      </c>
      <c r="F11" s="3">
        <f t="shared" si="5"/>
        <v>37.908572770589593</v>
      </c>
      <c r="H11" t="s">
        <v>14</v>
      </c>
      <c r="I11" s="11">
        <v>25</v>
      </c>
      <c r="J11" s="1" t="s">
        <v>32</v>
      </c>
      <c r="K11" s="12">
        <v>24</v>
      </c>
      <c r="L11" s="13">
        <f t="shared" si="0"/>
        <v>0.96</v>
      </c>
      <c r="M11" s="13">
        <f>$L$6*L11*$K$12/$I$12</f>
        <v>5.7749999999999995</v>
      </c>
    </row>
    <row r="12" spans="1:13">
      <c r="A12" s="7">
        <v>3500</v>
      </c>
      <c r="B12" s="3">
        <f t="shared" si="1"/>
        <v>23.587556390589079</v>
      </c>
      <c r="C12" s="3">
        <f t="shared" si="2"/>
        <v>33.61226785658944</v>
      </c>
      <c r="D12" s="3">
        <f t="shared" si="3"/>
        <v>44.479392050825112</v>
      </c>
      <c r="E12" s="3">
        <f t="shared" si="4"/>
        <v>53.630654530181488</v>
      </c>
      <c r="F12" s="3">
        <f t="shared" si="5"/>
        <v>44.22666823235452</v>
      </c>
      <c r="H12" t="s">
        <v>33</v>
      </c>
      <c r="I12" s="14">
        <v>8</v>
      </c>
      <c r="J12" s="1" t="s">
        <v>32</v>
      </c>
      <c r="K12" s="20">
        <v>35</v>
      </c>
      <c r="L12" s="13">
        <f t="shared" si="0"/>
        <v>4.375</v>
      </c>
      <c r="M12" s="13"/>
    </row>
    <row r="13" spans="1:13">
      <c r="A13" s="7">
        <v>4000</v>
      </c>
      <c r="B13" s="3">
        <f t="shared" si="1"/>
        <v>26.957207303530378</v>
      </c>
      <c r="C13" s="3">
        <f t="shared" si="2"/>
        <v>38.414020407530785</v>
      </c>
      <c r="D13" s="3">
        <f t="shared" si="3"/>
        <v>50.833590915228704</v>
      </c>
      <c r="E13" s="3">
        <f t="shared" si="4"/>
        <v>61.292176605921703</v>
      </c>
      <c r="F13" s="3">
        <f t="shared" si="5"/>
        <v>50.54476369411946</v>
      </c>
    </row>
    <row r="14" spans="1:13">
      <c r="A14" s="7">
        <v>4500</v>
      </c>
      <c r="B14" s="3">
        <f t="shared" si="1"/>
        <v>30.326858216471674</v>
      </c>
      <c r="C14" s="3">
        <f t="shared" si="2"/>
        <v>43.215772958472137</v>
      </c>
      <c r="D14" s="3">
        <f t="shared" si="3"/>
        <v>57.18778977963229</v>
      </c>
      <c r="E14" s="3">
        <f t="shared" si="4"/>
        <v>68.953698681661919</v>
      </c>
      <c r="F14" s="3">
        <f t="shared" si="5"/>
        <v>56.862859155884394</v>
      </c>
      <c r="M14" s="13"/>
    </row>
    <row r="15" spans="1:13">
      <c r="A15" s="7">
        <v>5000</v>
      </c>
      <c r="B15" s="3">
        <f t="shared" si="1"/>
        <v>33.696509129412966</v>
      </c>
      <c r="C15" s="3">
        <f t="shared" si="2"/>
        <v>48.017525509413481</v>
      </c>
      <c r="D15" s="3">
        <f t="shared" si="3"/>
        <v>63.541988644035882</v>
      </c>
      <c r="E15" s="3">
        <f t="shared" si="4"/>
        <v>76.615220757402113</v>
      </c>
      <c r="F15" s="3">
        <f t="shared" si="5"/>
        <v>63.180954617649313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37.066160042354262</v>
      </c>
      <c r="C16" s="3">
        <f t="shared" si="2"/>
        <v>52.819278060354826</v>
      </c>
      <c r="D16" s="3">
        <f t="shared" si="3"/>
        <v>69.896187508439468</v>
      </c>
      <c r="E16" s="3">
        <f t="shared" si="4"/>
        <v>84.276742833142336</v>
      </c>
      <c r="F16" s="3">
        <f t="shared" si="5"/>
        <v>69.49905007941426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40.435810955295558</v>
      </c>
      <c r="C17" s="3">
        <f t="shared" si="2"/>
        <v>57.621030611296177</v>
      </c>
      <c r="D17" s="3">
        <f t="shared" si="3"/>
        <v>76.250386372843067</v>
      </c>
      <c r="E17" s="3">
        <f t="shared" si="4"/>
        <v>91.938264908882545</v>
      </c>
      <c r="F17" s="3">
        <f t="shared" si="5"/>
        <v>75.817145541179187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43.805461868236861</v>
      </c>
      <c r="C18" s="3">
        <f t="shared" si="2"/>
        <v>62.422783162237543</v>
      </c>
      <c r="D18" s="3">
        <f t="shared" si="3"/>
        <v>82.604585237246653</v>
      </c>
      <c r="E18" s="3">
        <f t="shared" si="4"/>
        <v>99.599786984622767</v>
      </c>
      <c r="F18" s="3">
        <f t="shared" si="5"/>
        <v>82.135241002944113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47.175112781178157</v>
      </c>
      <c r="C19" s="3">
        <f t="shared" si="2"/>
        <v>67.224535713178881</v>
      </c>
      <c r="D19" s="3">
        <f t="shared" si="3"/>
        <v>88.958784101650224</v>
      </c>
      <c r="E19" s="3">
        <f t="shared" si="4"/>
        <v>107.26130906036298</v>
      </c>
      <c r="F19" s="3">
        <f t="shared" si="5"/>
        <v>88.453336464709039</v>
      </c>
      <c r="M19" s="1"/>
    </row>
    <row r="20" spans="1:15">
      <c r="A20" s="7">
        <v>7500</v>
      </c>
      <c r="B20" s="3">
        <f t="shared" si="1"/>
        <v>50.54476369411946</v>
      </c>
      <c r="C20" s="3">
        <f t="shared" si="2"/>
        <v>72.02628826412024</v>
      </c>
      <c r="D20" s="3">
        <f t="shared" si="3"/>
        <v>95.312982966053823</v>
      </c>
      <c r="E20" s="3">
        <f t="shared" si="4"/>
        <v>114.9228311361032</v>
      </c>
      <c r="F20" s="3">
        <f t="shared" si="5"/>
        <v>94.771431926473994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53.914414607060756</v>
      </c>
      <c r="C21" s="3">
        <f t="shared" si="2"/>
        <v>76.82804081506157</v>
      </c>
      <c r="D21" s="3">
        <f t="shared" si="3"/>
        <v>101.66718183045741</v>
      </c>
      <c r="E21" s="3">
        <f t="shared" si="4"/>
        <v>122.58435321184341</v>
      </c>
      <c r="F21" s="3">
        <f t="shared" si="5"/>
        <v>101.08952738823892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10.843536637845094</v>
      </c>
      <c r="C24" s="3">
        <f>C7*1.609</f>
        <v>15.452039708929258</v>
      </c>
      <c r="D24" s="3">
        <f>D7*1.609</f>
        <v>20.447811945650745</v>
      </c>
      <c r="E24" s="3">
        <f>E7*1.609</f>
        <v>24.654778039732005</v>
      </c>
      <c r="F24" s="3">
        <f>F7*1.609</f>
        <v>20.331631195959552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16.26530495676764</v>
      </c>
      <c r="C25" s="3">
        <f t="shared" si="6"/>
        <v>23.178059563393887</v>
      </c>
      <c r="D25" s="3">
        <f t="shared" si="6"/>
        <v>30.671717918476123</v>
      </c>
      <c r="E25" s="3">
        <f t="shared" si="6"/>
        <v>36.982167059598005</v>
      </c>
      <c r="F25" s="3">
        <f t="shared" ref="F25:F38" si="7">F8*1.609</f>
        <v>30.497446793939329</v>
      </c>
      <c r="M25" s="4"/>
      <c r="N25" s="4"/>
      <c r="O25" s="4"/>
    </row>
    <row r="26" spans="1:15">
      <c r="A26" s="15">
        <v>2000</v>
      </c>
      <c r="B26" s="3">
        <f t="shared" si="6"/>
        <v>21.687073275690189</v>
      </c>
      <c r="C26" s="3">
        <f t="shared" si="6"/>
        <v>30.904079417858515</v>
      </c>
      <c r="D26" s="3">
        <f t="shared" si="6"/>
        <v>40.89562389130149</v>
      </c>
      <c r="E26" s="3">
        <f t="shared" si="6"/>
        <v>49.309556079464009</v>
      </c>
      <c r="F26" s="3">
        <f t="shared" si="7"/>
        <v>40.663262391919105</v>
      </c>
      <c r="M26" s="4"/>
      <c r="N26" s="4"/>
      <c r="O26" s="4"/>
    </row>
    <row r="27" spans="1:15">
      <c r="A27" s="15">
        <v>2500</v>
      </c>
      <c r="B27" s="3">
        <f t="shared" si="6"/>
        <v>27.108841594612731</v>
      </c>
      <c r="C27" s="3">
        <f t="shared" si="6"/>
        <v>38.630099272323143</v>
      </c>
      <c r="D27" s="3">
        <f t="shared" si="6"/>
        <v>51.119529864126868</v>
      </c>
      <c r="E27" s="3">
        <f t="shared" si="6"/>
        <v>61.636945099329999</v>
      </c>
      <c r="F27" s="3">
        <f t="shared" si="7"/>
        <v>50.82907798989887</v>
      </c>
    </row>
    <row r="28" spans="1:15">
      <c r="A28" s="15">
        <v>3000</v>
      </c>
      <c r="B28" s="3">
        <f t="shared" si="6"/>
        <v>32.53060991353528</v>
      </c>
      <c r="C28" s="3">
        <f t="shared" si="6"/>
        <v>46.356119126787775</v>
      </c>
      <c r="D28" s="3">
        <f t="shared" si="6"/>
        <v>61.343435836952246</v>
      </c>
      <c r="E28" s="3">
        <f t="shared" si="6"/>
        <v>73.96433411919601</v>
      </c>
      <c r="F28" s="3">
        <f t="shared" si="7"/>
        <v>60.994893587878657</v>
      </c>
    </row>
    <row r="29" spans="1:15">
      <c r="A29" s="15">
        <v>3500</v>
      </c>
      <c r="B29" s="3">
        <f t="shared" si="6"/>
        <v>37.952378232457825</v>
      </c>
      <c r="C29" s="3">
        <f t="shared" si="6"/>
        <v>54.082138981252406</v>
      </c>
      <c r="D29" s="3">
        <f t="shared" si="6"/>
        <v>71.567341809777602</v>
      </c>
      <c r="E29" s="3">
        <f t="shared" si="6"/>
        <v>86.291723139062015</v>
      </c>
      <c r="F29" s="3">
        <f t="shared" si="7"/>
        <v>71.160709185858423</v>
      </c>
    </row>
    <row r="30" spans="1:15">
      <c r="A30" s="15">
        <v>4000</v>
      </c>
      <c r="B30" s="3">
        <f t="shared" si="6"/>
        <v>43.374146551380377</v>
      </c>
      <c r="C30" s="3">
        <f t="shared" si="6"/>
        <v>61.80815883571703</v>
      </c>
      <c r="D30" s="3">
        <f t="shared" si="6"/>
        <v>81.79124778260298</v>
      </c>
      <c r="E30" s="3">
        <f t="shared" si="6"/>
        <v>98.619112158928019</v>
      </c>
      <c r="F30" s="3">
        <f t="shared" si="7"/>
        <v>81.326524783838209</v>
      </c>
    </row>
    <row r="31" spans="1:15">
      <c r="A31" s="15">
        <v>4500</v>
      </c>
      <c r="B31" s="3">
        <f t="shared" si="6"/>
        <v>48.795914870302923</v>
      </c>
      <c r="C31" s="3">
        <f t="shared" si="6"/>
        <v>69.534178690181662</v>
      </c>
      <c r="D31" s="3">
        <f t="shared" si="6"/>
        <v>92.015153755428358</v>
      </c>
      <c r="E31" s="3">
        <f t="shared" si="6"/>
        <v>110.94650117879402</v>
      </c>
      <c r="F31" s="3">
        <f t="shared" si="7"/>
        <v>91.492340381817982</v>
      </c>
    </row>
    <row r="32" spans="1:15">
      <c r="A32" s="15">
        <v>5000</v>
      </c>
      <c r="B32" s="3">
        <f t="shared" si="6"/>
        <v>54.217683189225461</v>
      </c>
      <c r="C32" s="3">
        <f t="shared" si="6"/>
        <v>77.260198544646286</v>
      </c>
      <c r="D32" s="3">
        <f t="shared" si="6"/>
        <v>102.23905972825374</v>
      </c>
      <c r="E32" s="3">
        <f t="shared" si="6"/>
        <v>123.27389019866</v>
      </c>
      <c r="F32" s="3">
        <f t="shared" si="7"/>
        <v>101.65815597979774</v>
      </c>
    </row>
    <row r="33" spans="1:6">
      <c r="A33" s="15">
        <v>5500</v>
      </c>
      <c r="B33" s="3">
        <f t="shared" si="6"/>
        <v>59.639451508148007</v>
      </c>
      <c r="C33" s="3">
        <f t="shared" si="6"/>
        <v>84.986218399110911</v>
      </c>
      <c r="D33" s="3">
        <f t="shared" si="6"/>
        <v>112.4629657010791</v>
      </c>
      <c r="E33" s="3">
        <f t="shared" si="6"/>
        <v>135.60127921852603</v>
      </c>
      <c r="F33" s="3">
        <f t="shared" si="7"/>
        <v>111.82397157777754</v>
      </c>
    </row>
    <row r="34" spans="1:6">
      <c r="A34" s="15">
        <v>6000</v>
      </c>
      <c r="B34" s="3">
        <f t="shared" si="6"/>
        <v>65.061219827070559</v>
      </c>
      <c r="C34" s="3">
        <f t="shared" si="6"/>
        <v>92.712238253575549</v>
      </c>
      <c r="D34" s="3">
        <f t="shared" si="6"/>
        <v>122.68687167390449</v>
      </c>
      <c r="E34" s="3">
        <f t="shared" si="6"/>
        <v>147.92866823839202</v>
      </c>
      <c r="F34" s="3">
        <f t="shared" si="7"/>
        <v>121.98978717575731</v>
      </c>
    </row>
    <row r="35" spans="1:6">
      <c r="A35" s="15">
        <v>6500</v>
      </c>
      <c r="B35" s="3">
        <f t="shared" si="6"/>
        <v>70.482988145993104</v>
      </c>
      <c r="C35" s="3">
        <f t="shared" si="6"/>
        <v>100.4382581080402</v>
      </c>
      <c r="D35" s="3">
        <f t="shared" si="6"/>
        <v>132.91077764672985</v>
      </c>
      <c r="E35" s="3">
        <f t="shared" si="6"/>
        <v>160.25605725825804</v>
      </c>
      <c r="F35" s="3">
        <f t="shared" si="7"/>
        <v>132.15560277373709</v>
      </c>
    </row>
    <row r="36" spans="1:6">
      <c r="A36" s="15">
        <v>7000</v>
      </c>
      <c r="B36" s="3">
        <f t="shared" si="6"/>
        <v>75.90475646491565</v>
      </c>
      <c r="C36" s="3">
        <f t="shared" si="6"/>
        <v>108.16427796250481</v>
      </c>
      <c r="D36" s="3">
        <f t="shared" si="6"/>
        <v>143.1346836195552</v>
      </c>
      <c r="E36" s="3">
        <f t="shared" si="6"/>
        <v>172.58344627812403</v>
      </c>
      <c r="F36" s="3">
        <f t="shared" si="7"/>
        <v>142.32141837171685</v>
      </c>
    </row>
    <row r="37" spans="1:6">
      <c r="A37" s="15">
        <v>7500</v>
      </c>
      <c r="B37" s="3">
        <f t="shared" si="6"/>
        <v>81.326524783838209</v>
      </c>
      <c r="C37" s="3">
        <f t="shared" si="6"/>
        <v>115.89029781696946</v>
      </c>
      <c r="D37" s="3">
        <f t="shared" si="6"/>
        <v>153.35858959238061</v>
      </c>
      <c r="E37" s="3">
        <f t="shared" si="6"/>
        <v>184.91083529799005</v>
      </c>
      <c r="F37" s="3">
        <f t="shared" si="7"/>
        <v>152.48723396969666</v>
      </c>
    </row>
    <row r="38" spans="1:6">
      <c r="A38" s="15">
        <v>8000</v>
      </c>
      <c r="B38" s="3">
        <f t="shared" si="6"/>
        <v>86.748293102760755</v>
      </c>
      <c r="C38" s="3">
        <f t="shared" si="6"/>
        <v>123.61631767143406</v>
      </c>
      <c r="D38" s="3">
        <f t="shared" si="6"/>
        <v>163.58249556520596</v>
      </c>
      <c r="E38" s="3">
        <f t="shared" si="6"/>
        <v>197.23822431785604</v>
      </c>
      <c r="F38" s="3">
        <f t="shared" si="7"/>
        <v>162.65304956767642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7" sqref="G7:H7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6.7513362934288121</v>
      </c>
      <c r="C7" s="3">
        <f t="shared" ref="C7:C21" si="2">$A7/M$8*$L$21/12/5280*60</f>
        <v>9.72192426253749</v>
      </c>
      <c r="D7" s="3">
        <f t="shared" ref="D7:D21" si="3">$A7/M$9*$L$21/12/5280*60</f>
        <v>12.888914742000459</v>
      </c>
      <c r="E7" s="3">
        <f t="shared" ref="E7:E21" si="4">$A7/M$10*$L$21/12/5280*60</f>
        <v>15.52807347488627</v>
      </c>
      <c r="F7" s="3">
        <f t="shared" ref="F7:F21" si="5">$A7/M$11*$L$21/12/5280*60</f>
        <v>18.003563449143499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10.808823529411764</v>
      </c>
    </row>
    <row r="8" spans="1:13">
      <c r="A8" s="7">
        <v>1500</v>
      </c>
      <c r="B8" s="3">
        <f t="shared" si="1"/>
        <v>10.127004440143219</v>
      </c>
      <c r="C8" s="3">
        <f t="shared" si="2"/>
        <v>14.582886393806234</v>
      </c>
      <c r="D8" s="3">
        <f t="shared" si="3"/>
        <v>19.333372113000692</v>
      </c>
      <c r="E8" s="3">
        <f t="shared" si="4"/>
        <v>23.292110212329401</v>
      </c>
      <c r="F8" s="3">
        <f t="shared" si="5"/>
        <v>27.005345173715249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7.5061274509803928</v>
      </c>
    </row>
    <row r="9" spans="1:13">
      <c r="A9" s="7">
        <v>2000</v>
      </c>
      <c r="B9" s="3">
        <f t="shared" si="1"/>
        <v>13.502672586857624</v>
      </c>
      <c r="C9" s="3">
        <f t="shared" si="2"/>
        <v>19.44384852507498</v>
      </c>
      <c r="D9" s="3">
        <f t="shared" si="3"/>
        <v>25.777829484000918</v>
      </c>
      <c r="E9" s="3">
        <f t="shared" si="4"/>
        <v>31.05614694977254</v>
      </c>
      <c r="F9" s="3">
        <f t="shared" si="5"/>
        <v>36.007126898286998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5.6617647058823533</v>
      </c>
    </row>
    <row r="10" spans="1:13">
      <c r="A10" s="7">
        <v>2500</v>
      </c>
      <c r="B10" s="3">
        <f t="shared" si="1"/>
        <v>16.878340733572031</v>
      </c>
      <c r="C10" s="3">
        <f t="shared" si="2"/>
        <v>24.304810656343722</v>
      </c>
      <c r="D10" s="3">
        <f t="shared" si="3"/>
        <v>32.222286855001144</v>
      </c>
      <c r="E10" s="3">
        <f t="shared" si="4"/>
        <v>38.820183687215675</v>
      </c>
      <c r="F10" s="3">
        <f t="shared" si="5"/>
        <v>45.008908622858748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4.6994884910485935</v>
      </c>
    </row>
    <row r="11" spans="1:13">
      <c r="A11" s="7">
        <v>3000</v>
      </c>
      <c r="B11" s="3">
        <f t="shared" si="1"/>
        <v>20.254008880286438</v>
      </c>
      <c r="C11" s="3">
        <f t="shared" si="2"/>
        <v>29.165772787612468</v>
      </c>
      <c r="D11" s="3">
        <f t="shared" si="3"/>
        <v>38.666744226001384</v>
      </c>
      <c r="E11" s="3">
        <f t="shared" si="4"/>
        <v>46.584220424658803</v>
      </c>
      <c r="F11" s="3">
        <f t="shared" si="5"/>
        <v>54.010690347430497</v>
      </c>
      <c r="H11" t="s">
        <v>14</v>
      </c>
      <c r="I11" s="11">
        <v>24</v>
      </c>
      <c r="J11" s="1" t="s">
        <v>32</v>
      </c>
      <c r="K11" s="12">
        <v>18</v>
      </c>
      <c r="L11" s="13">
        <f t="shared" si="0"/>
        <v>0.75</v>
      </c>
      <c r="M11" s="13">
        <f>$L$6*L11*$K$12/$I$12</f>
        <v>4.0533088235294121</v>
      </c>
    </row>
    <row r="12" spans="1:13">
      <c r="A12" s="7">
        <v>3500</v>
      </c>
      <c r="B12" s="3">
        <f t="shared" si="1"/>
        <v>23.629677027000842</v>
      </c>
      <c r="C12" s="3">
        <f t="shared" si="2"/>
        <v>34.026734918881218</v>
      </c>
      <c r="D12" s="3">
        <f t="shared" si="3"/>
        <v>45.11120159700161</v>
      </c>
      <c r="E12" s="3">
        <f t="shared" si="4"/>
        <v>54.348257162101937</v>
      </c>
      <c r="F12" s="3">
        <f t="shared" si="5"/>
        <v>63.01247207200224</v>
      </c>
      <c r="H12" t="s">
        <v>33</v>
      </c>
      <c r="I12" s="14">
        <v>8</v>
      </c>
      <c r="J12" s="1" t="s">
        <v>32</v>
      </c>
      <c r="K12" s="20">
        <v>35</v>
      </c>
      <c r="L12" s="13">
        <f t="shared" si="0"/>
        <v>4.375</v>
      </c>
      <c r="M12" s="13"/>
    </row>
    <row r="13" spans="1:13">
      <c r="A13" s="7">
        <v>4000</v>
      </c>
      <c r="B13" s="3">
        <f t="shared" si="1"/>
        <v>27.005345173715249</v>
      </c>
      <c r="C13" s="3">
        <f t="shared" si="2"/>
        <v>38.88769705014996</v>
      </c>
      <c r="D13" s="3">
        <f t="shared" si="3"/>
        <v>51.555658968001836</v>
      </c>
      <c r="E13" s="3">
        <f t="shared" si="4"/>
        <v>62.11229389954508</v>
      </c>
      <c r="F13" s="3">
        <f t="shared" si="5"/>
        <v>72.014253796573996</v>
      </c>
    </row>
    <row r="14" spans="1:13">
      <c r="A14" s="7">
        <v>4500</v>
      </c>
      <c r="B14" s="3">
        <f t="shared" si="1"/>
        <v>30.381013320429659</v>
      </c>
      <c r="C14" s="3">
        <f t="shared" si="2"/>
        <v>43.748659181418709</v>
      </c>
      <c r="D14" s="3">
        <f t="shared" si="3"/>
        <v>58.000116339002062</v>
      </c>
      <c r="E14" s="3">
        <f t="shared" si="4"/>
        <v>69.8763306369882</v>
      </c>
      <c r="F14" s="3">
        <f t="shared" si="5"/>
        <v>81.016035521145753</v>
      </c>
      <c r="M14" s="13"/>
    </row>
    <row r="15" spans="1:13">
      <c r="A15" s="7">
        <v>5000</v>
      </c>
      <c r="B15" s="3">
        <f t="shared" si="1"/>
        <v>33.756681467144062</v>
      </c>
      <c r="C15" s="3">
        <f t="shared" si="2"/>
        <v>48.609621312687445</v>
      </c>
      <c r="D15" s="3">
        <f t="shared" si="3"/>
        <v>64.444573710002288</v>
      </c>
      <c r="E15" s="3">
        <f t="shared" si="4"/>
        <v>77.640367374431349</v>
      </c>
      <c r="F15" s="3">
        <f t="shared" si="5"/>
        <v>90.017817245717495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37.132349613858473</v>
      </c>
      <c r="C16" s="3">
        <f t="shared" si="2"/>
        <v>53.470583443956201</v>
      </c>
      <c r="D16" s="3">
        <f t="shared" si="3"/>
        <v>70.889031081002528</v>
      </c>
      <c r="E16" s="3">
        <f t="shared" si="4"/>
        <v>85.40440411187447</v>
      </c>
      <c r="F16" s="3">
        <f t="shared" si="5"/>
        <v>99.019598970289238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40.508017760572876</v>
      </c>
      <c r="C17" s="3">
        <f t="shared" si="2"/>
        <v>58.331545575224936</v>
      </c>
      <c r="D17" s="3">
        <f t="shared" si="3"/>
        <v>77.333488452002769</v>
      </c>
      <c r="E17" s="3">
        <f t="shared" si="4"/>
        <v>93.168440849317605</v>
      </c>
      <c r="F17" s="3">
        <f t="shared" si="5"/>
        <v>108.02138069486099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43.883685907287287</v>
      </c>
      <c r="C18" s="3">
        <f t="shared" si="2"/>
        <v>63.192507706493672</v>
      </c>
      <c r="D18" s="3">
        <f t="shared" si="3"/>
        <v>83.77794582300298</v>
      </c>
      <c r="E18" s="3">
        <f t="shared" si="4"/>
        <v>100.93247758676074</v>
      </c>
      <c r="F18" s="3">
        <f t="shared" si="5"/>
        <v>117.02316241943275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47.259354054001683</v>
      </c>
      <c r="C19" s="3">
        <f t="shared" si="2"/>
        <v>68.053469837762435</v>
      </c>
      <c r="D19" s="3">
        <f t="shared" si="3"/>
        <v>90.222403194003221</v>
      </c>
      <c r="E19" s="3">
        <f t="shared" si="4"/>
        <v>108.69651432420387</v>
      </c>
      <c r="F19" s="3">
        <f t="shared" si="5"/>
        <v>126.02494414400448</v>
      </c>
      <c r="M19" s="1"/>
    </row>
    <row r="20" spans="1:15">
      <c r="A20" s="7">
        <v>7500</v>
      </c>
      <c r="B20" s="3">
        <f t="shared" si="1"/>
        <v>50.635022200716108</v>
      </c>
      <c r="C20" s="3">
        <f t="shared" si="2"/>
        <v>72.91443196903117</v>
      </c>
      <c r="D20" s="3">
        <f t="shared" si="3"/>
        <v>96.666860565003461</v>
      </c>
      <c r="E20" s="3">
        <f t="shared" si="4"/>
        <v>116.46055106164702</v>
      </c>
      <c r="F20" s="3">
        <f t="shared" si="5"/>
        <v>135.02672586857625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54.010690347430497</v>
      </c>
      <c r="C21" s="3">
        <f t="shared" si="2"/>
        <v>77.77539410029992</v>
      </c>
      <c r="D21" s="3">
        <f t="shared" si="3"/>
        <v>103.11131793600367</v>
      </c>
      <c r="E21" s="3">
        <f t="shared" si="4"/>
        <v>124.22458779909016</v>
      </c>
      <c r="F21" s="3">
        <f t="shared" si="5"/>
        <v>144.02850759314799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10.862900096126959</v>
      </c>
      <c r="C24" s="3">
        <f>C7*1.609</f>
        <v>15.642576138422822</v>
      </c>
      <c r="D24" s="3">
        <f>D7*1.609</f>
        <v>20.738263819878739</v>
      </c>
      <c r="E24" s="3">
        <f>E7*1.609</f>
        <v>24.984670221092006</v>
      </c>
      <c r="F24" s="3">
        <f>F7*1.609</f>
        <v>28.967733589671891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16.294350144190439</v>
      </c>
      <c r="C25" s="3">
        <f t="shared" si="6"/>
        <v>23.463864207634231</v>
      </c>
      <c r="D25" s="3">
        <f t="shared" si="6"/>
        <v>31.107395729818112</v>
      </c>
      <c r="E25" s="3">
        <f t="shared" si="6"/>
        <v>37.477005331638004</v>
      </c>
      <c r="F25" s="3">
        <f t="shared" ref="F25:F38" si="7">F8*1.609</f>
        <v>43.451600384507834</v>
      </c>
      <c r="M25" s="4"/>
      <c r="N25" s="4"/>
      <c r="O25" s="4"/>
    </row>
    <row r="26" spans="1:15">
      <c r="A26" s="15">
        <v>2000</v>
      </c>
      <c r="B26" s="3">
        <f t="shared" si="6"/>
        <v>21.725800192253917</v>
      </c>
      <c r="C26" s="3">
        <f t="shared" si="6"/>
        <v>31.285152276845643</v>
      </c>
      <c r="D26" s="3">
        <f t="shared" si="6"/>
        <v>41.476527639757478</v>
      </c>
      <c r="E26" s="3">
        <f t="shared" si="6"/>
        <v>49.969340442184013</v>
      </c>
      <c r="F26" s="3">
        <f t="shared" si="7"/>
        <v>57.935467179343782</v>
      </c>
      <c r="M26" s="4"/>
      <c r="N26" s="4"/>
      <c r="O26" s="4"/>
    </row>
    <row r="27" spans="1:15">
      <c r="A27" s="15">
        <v>2500</v>
      </c>
      <c r="B27" s="3">
        <f t="shared" si="6"/>
        <v>27.157250240317399</v>
      </c>
      <c r="C27" s="3">
        <f t="shared" si="6"/>
        <v>39.106440346057049</v>
      </c>
      <c r="D27" s="3">
        <f t="shared" si="6"/>
        <v>51.84565954969684</v>
      </c>
      <c r="E27" s="3">
        <f t="shared" si="6"/>
        <v>62.461675552730021</v>
      </c>
      <c r="F27" s="3">
        <f t="shared" si="7"/>
        <v>72.419333974179722</v>
      </c>
    </row>
    <row r="28" spans="1:15">
      <c r="A28" s="15">
        <v>3000</v>
      </c>
      <c r="B28" s="3">
        <f t="shared" si="6"/>
        <v>32.588700288380878</v>
      </c>
      <c r="C28" s="3">
        <f t="shared" si="6"/>
        <v>46.927728415268462</v>
      </c>
      <c r="D28" s="3">
        <f t="shared" si="6"/>
        <v>62.214791459636224</v>
      </c>
      <c r="E28" s="3">
        <f t="shared" si="6"/>
        <v>74.954010663276009</v>
      </c>
      <c r="F28" s="3">
        <f t="shared" si="7"/>
        <v>86.903200769015669</v>
      </c>
    </row>
    <row r="29" spans="1:15">
      <c r="A29" s="15">
        <v>3500</v>
      </c>
      <c r="B29" s="3">
        <f t="shared" si="6"/>
        <v>38.020150336444352</v>
      </c>
      <c r="C29" s="3">
        <f t="shared" si="6"/>
        <v>54.749016484479881</v>
      </c>
      <c r="D29" s="3">
        <f t="shared" si="6"/>
        <v>72.583923369575587</v>
      </c>
      <c r="E29" s="3">
        <f t="shared" si="6"/>
        <v>87.446345773822017</v>
      </c>
      <c r="F29" s="3">
        <f t="shared" si="7"/>
        <v>101.3870675638516</v>
      </c>
    </row>
    <row r="30" spans="1:15">
      <c r="A30" s="15">
        <v>4000</v>
      </c>
      <c r="B30" s="3">
        <f t="shared" si="6"/>
        <v>43.451600384507834</v>
      </c>
      <c r="C30" s="3">
        <f t="shared" si="6"/>
        <v>62.570304553691287</v>
      </c>
      <c r="D30" s="3">
        <f t="shared" si="6"/>
        <v>82.953055279514956</v>
      </c>
      <c r="E30" s="3">
        <f t="shared" si="6"/>
        <v>99.938680884368026</v>
      </c>
      <c r="F30" s="3">
        <f t="shared" si="7"/>
        <v>115.87093435868756</v>
      </c>
    </row>
    <row r="31" spans="1:15">
      <c r="A31" s="15">
        <v>4500</v>
      </c>
      <c r="B31" s="3">
        <f t="shared" si="6"/>
        <v>48.883050432571324</v>
      </c>
      <c r="C31" s="3">
        <f t="shared" si="6"/>
        <v>70.391592622902706</v>
      </c>
      <c r="D31" s="3">
        <f t="shared" si="6"/>
        <v>93.322187189454311</v>
      </c>
      <c r="E31" s="3">
        <f t="shared" si="6"/>
        <v>112.43101599491402</v>
      </c>
      <c r="F31" s="3">
        <f t="shared" si="7"/>
        <v>130.35480115352351</v>
      </c>
    </row>
    <row r="32" spans="1:15">
      <c r="A32" s="15">
        <v>5000</v>
      </c>
      <c r="B32" s="3">
        <f t="shared" si="6"/>
        <v>54.314500480634798</v>
      </c>
      <c r="C32" s="3">
        <f t="shared" si="6"/>
        <v>78.212880692114098</v>
      </c>
      <c r="D32" s="3">
        <f t="shared" si="6"/>
        <v>103.69131909939368</v>
      </c>
      <c r="E32" s="3">
        <f t="shared" si="6"/>
        <v>124.92335110546004</v>
      </c>
      <c r="F32" s="3">
        <f t="shared" si="7"/>
        <v>144.83866794835944</v>
      </c>
    </row>
    <row r="33" spans="1:6">
      <c r="A33" s="15">
        <v>5500</v>
      </c>
      <c r="B33" s="3">
        <f t="shared" si="6"/>
        <v>59.74595052869828</v>
      </c>
      <c r="C33" s="3">
        <f t="shared" si="6"/>
        <v>86.034168761325532</v>
      </c>
      <c r="D33" s="3">
        <f t="shared" si="6"/>
        <v>114.06045100933306</v>
      </c>
      <c r="E33" s="3">
        <f t="shared" si="6"/>
        <v>137.41568621600601</v>
      </c>
      <c r="F33" s="3">
        <f t="shared" si="7"/>
        <v>159.32253474319538</v>
      </c>
    </row>
    <row r="34" spans="1:6">
      <c r="A34" s="15">
        <v>6000</v>
      </c>
      <c r="B34" s="3">
        <f t="shared" si="6"/>
        <v>65.177400576761755</v>
      </c>
      <c r="C34" s="3">
        <f t="shared" si="6"/>
        <v>93.855456830536923</v>
      </c>
      <c r="D34" s="3">
        <f t="shared" si="6"/>
        <v>124.42958291927245</v>
      </c>
      <c r="E34" s="3">
        <f t="shared" si="6"/>
        <v>149.90802132655202</v>
      </c>
      <c r="F34" s="3">
        <f t="shared" si="7"/>
        <v>173.80640153803134</v>
      </c>
    </row>
    <row r="35" spans="1:6">
      <c r="A35" s="15">
        <v>6500</v>
      </c>
      <c r="B35" s="3">
        <f t="shared" si="6"/>
        <v>70.608850624825237</v>
      </c>
      <c r="C35" s="3">
        <f t="shared" si="6"/>
        <v>101.67674489974831</v>
      </c>
      <c r="D35" s="3">
        <f t="shared" si="6"/>
        <v>134.7987148292118</v>
      </c>
      <c r="E35" s="3">
        <f t="shared" si="6"/>
        <v>162.40035643709803</v>
      </c>
      <c r="F35" s="3">
        <f t="shared" si="7"/>
        <v>188.2902683328673</v>
      </c>
    </row>
    <row r="36" spans="1:6">
      <c r="A36" s="15">
        <v>7000</v>
      </c>
      <c r="B36" s="3">
        <f t="shared" si="6"/>
        <v>76.040300672888705</v>
      </c>
      <c r="C36" s="3">
        <f t="shared" si="6"/>
        <v>109.49803296895976</v>
      </c>
      <c r="D36" s="3">
        <f t="shared" si="6"/>
        <v>145.16784673915117</v>
      </c>
      <c r="E36" s="3">
        <f t="shared" si="6"/>
        <v>174.89269154764403</v>
      </c>
      <c r="F36" s="3">
        <f t="shared" si="7"/>
        <v>202.7741351277032</v>
      </c>
    </row>
    <row r="37" spans="1:6">
      <c r="A37" s="15">
        <v>7500</v>
      </c>
      <c r="B37" s="3">
        <f t="shared" si="6"/>
        <v>81.471750720952215</v>
      </c>
      <c r="C37" s="3">
        <f t="shared" si="6"/>
        <v>117.31932103817115</v>
      </c>
      <c r="D37" s="3">
        <f t="shared" si="6"/>
        <v>155.53697864909057</v>
      </c>
      <c r="E37" s="3">
        <f t="shared" si="6"/>
        <v>187.38502665819007</v>
      </c>
      <c r="F37" s="3">
        <f t="shared" si="7"/>
        <v>217.25800192253919</v>
      </c>
    </row>
    <row r="38" spans="1:6">
      <c r="A38" s="15">
        <v>8000</v>
      </c>
      <c r="B38" s="3">
        <f t="shared" si="6"/>
        <v>86.903200769015669</v>
      </c>
      <c r="C38" s="3">
        <f t="shared" si="6"/>
        <v>125.14060910738257</v>
      </c>
      <c r="D38" s="3">
        <f t="shared" si="6"/>
        <v>165.90611055902991</v>
      </c>
      <c r="E38" s="3">
        <f t="shared" si="6"/>
        <v>199.87736176873605</v>
      </c>
      <c r="F38" s="3">
        <f t="shared" si="7"/>
        <v>231.74186871737513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6" sqref="G6:L21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6.3863991964867148</v>
      </c>
      <c r="C7" s="3">
        <f t="shared" ref="C7:C21" si="2">$A7/M$8*$L$21/12/5280*60</f>
        <v>9.1964148429408681</v>
      </c>
      <c r="D7" s="3">
        <f t="shared" ref="D7:D21" si="3">$A7/M$9*$L$21/12/5280*60</f>
        <v>12.192216647838274</v>
      </c>
      <c r="E7" s="3">
        <f t="shared" ref="E7:E21" si="4">$A7/M$10*$L$21/12/5280*60</f>
        <v>14.688718151919442</v>
      </c>
      <c r="F7" s="3">
        <f t="shared" ref="F7:F21" si="5">$A7/M$11*$L$21/12/5280*60</f>
        <v>17.030397857297906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11.426470588235295</v>
      </c>
    </row>
    <row r="8" spans="1:13">
      <c r="A8" s="7">
        <v>1500</v>
      </c>
      <c r="B8" s="3">
        <f t="shared" si="1"/>
        <v>9.5795987947300727</v>
      </c>
      <c r="C8" s="3">
        <f t="shared" si="2"/>
        <v>13.794622264411304</v>
      </c>
      <c r="D8" s="3">
        <f t="shared" si="3"/>
        <v>18.288324971757408</v>
      </c>
      <c r="E8" s="3">
        <f t="shared" si="4"/>
        <v>22.033077227879165</v>
      </c>
      <c r="F8" s="3">
        <f t="shared" si="5"/>
        <v>25.545596785946859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7.9350490196078436</v>
      </c>
    </row>
    <row r="9" spans="1:13">
      <c r="A9" s="7">
        <v>2000</v>
      </c>
      <c r="B9" s="3">
        <f t="shared" si="1"/>
        <v>12.77279839297343</v>
      </c>
      <c r="C9" s="3">
        <f t="shared" si="2"/>
        <v>18.392829685881736</v>
      </c>
      <c r="D9" s="3">
        <f t="shared" si="3"/>
        <v>24.384433295676548</v>
      </c>
      <c r="E9" s="3">
        <f t="shared" si="4"/>
        <v>29.377436303838884</v>
      </c>
      <c r="F9" s="3">
        <f t="shared" si="5"/>
        <v>34.060795714595812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5.9852941176470589</v>
      </c>
    </row>
    <row r="10" spans="1:13">
      <c r="A10" s="7">
        <v>2500</v>
      </c>
      <c r="B10" s="3">
        <f t="shared" si="1"/>
        <v>15.965997991216783</v>
      </c>
      <c r="C10" s="3">
        <f t="shared" si="2"/>
        <v>22.991037107352174</v>
      </c>
      <c r="D10" s="3">
        <f t="shared" si="3"/>
        <v>30.480541619595687</v>
      </c>
      <c r="E10" s="3">
        <f t="shared" si="4"/>
        <v>36.721795379798607</v>
      </c>
      <c r="F10" s="3">
        <f t="shared" si="5"/>
        <v>42.575994643244762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4.968030690537085</v>
      </c>
    </row>
    <row r="11" spans="1:13">
      <c r="A11" s="7">
        <v>3000</v>
      </c>
      <c r="B11" s="3">
        <f t="shared" si="1"/>
        <v>19.159197589460145</v>
      </c>
      <c r="C11" s="3">
        <f t="shared" si="2"/>
        <v>27.589244528822608</v>
      </c>
      <c r="D11" s="3">
        <f t="shared" si="3"/>
        <v>36.576649943514816</v>
      </c>
      <c r="E11" s="3">
        <f t="shared" si="4"/>
        <v>44.06615445575833</v>
      </c>
      <c r="F11" s="3">
        <f t="shared" si="5"/>
        <v>51.091193571893719</v>
      </c>
      <c r="H11" t="s">
        <v>14</v>
      </c>
      <c r="I11" s="11">
        <v>24</v>
      </c>
      <c r="J11" s="1" t="s">
        <v>32</v>
      </c>
      <c r="K11" s="12">
        <v>18</v>
      </c>
      <c r="L11" s="13">
        <f t="shared" si="0"/>
        <v>0.75</v>
      </c>
      <c r="M11" s="13">
        <f>$L$6*L11*$K$12/$I$12</f>
        <v>4.2849264705882355</v>
      </c>
    </row>
    <row r="12" spans="1:13">
      <c r="A12" s="7">
        <v>3500</v>
      </c>
      <c r="B12" s="3">
        <f t="shared" si="1"/>
        <v>22.352397187703499</v>
      </c>
      <c r="C12" s="3">
        <f t="shared" si="2"/>
        <v>32.187451950293038</v>
      </c>
      <c r="D12" s="3">
        <f t="shared" si="3"/>
        <v>42.672758267433949</v>
      </c>
      <c r="E12" s="3">
        <f t="shared" si="4"/>
        <v>51.410513531718053</v>
      </c>
      <c r="F12" s="3">
        <f t="shared" si="5"/>
        <v>59.606392500542668</v>
      </c>
      <c r="H12" t="s">
        <v>33</v>
      </c>
      <c r="I12" s="14">
        <v>8</v>
      </c>
      <c r="J12" s="1" t="s">
        <v>32</v>
      </c>
      <c r="K12" s="20">
        <v>37</v>
      </c>
      <c r="L12" s="13">
        <f t="shared" si="0"/>
        <v>4.625</v>
      </c>
      <c r="M12" s="13"/>
    </row>
    <row r="13" spans="1:13">
      <c r="A13" s="7">
        <v>4000</v>
      </c>
      <c r="B13" s="3">
        <f t="shared" si="1"/>
        <v>25.545596785946859</v>
      </c>
      <c r="C13" s="3">
        <f t="shared" si="2"/>
        <v>36.785659371763472</v>
      </c>
      <c r="D13" s="3">
        <f t="shared" si="3"/>
        <v>48.768866591353095</v>
      </c>
      <c r="E13" s="3">
        <f t="shared" si="4"/>
        <v>58.754872607677768</v>
      </c>
      <c r="F13" s="3">
        <f t="shared" si="5"/>
        <v>68.121591429191625</v>
      </c>
    </row>
    <row r="14" spans="1:13">
      <c r="A14" s="7">
        <v>4500</v>
      </c>
      <c r="B14" s="3">
        <f t="shared" si="1"/>
        <v>28.738796384190213</v>
      </c>
      <c r="C14" s="3">
        <f t="shared" si="2"/>
        <v>41.383866793233906</v>
      </c>
      <c r="D14" s="3">
        <f t="shared" si="3"/>
        <v>54.864974915272228</v>
      </c>
      <c r="E14" s="3">
        <f t="shared" si="4"/>
        <v>66.099231683637484</v>
      </c>
      <c r="F14" s="3">
        <f t="shared" si="5"/>
        <v>76.636790357840582</v>
      </c>
      <c r="M14" s="13"/>
    </row>
    <row r="15" spans="1:13">
      <c r="A15" s="7">
        <v>5000</v>
      </c>
      <c r="B15" s="3">
        <f t="shared" si="1"/>
        <v>31.931995982433566</v>
      </c>
      <c r="C15" s="3">
        <f t="shared" si="2"/>
        <v>45.982074214704348</v>
      </c>
      <c r="D15" s="3">
        <f t="shared" si="3"/>
        <v>60.961083239191375</v>
      </c>
      <c r="E15" s="3">
        <f t="shared" si="4"/>
        <v>73.443590759597214</v>
      </c>
      <c r="F15" s="3">
        <f t="shared" si="5"/>
        <v>85.151989286489524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35.12519558067693</v>
      </c>
      <c r="C16" s="3">
        <f t="shared" si="2"/>
        <v>50.580281636174789</v>
      </c>
      <c r="D16" s="3">
        <f t="shared" si="3"/>
        <v>67.057191563110493</v>
      </c>
      <c r="E16" s="3">
        <f t="shared" si="4"/>
        <v>80.78794983555693</v>
      </c>
      <c r="F16" s="3">
        <f t="shared" si="5"/>
        <v>93.667188215138466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38.318395178920291</v>
      </c>
      <c r="C17" s="3">
        <f t="shared" si="2"/>
        <v>55.178489057645216</v>
      </c>
      <c r="D17" s="3">
        <f t="shared" si="3"/>
        <v>73.153299887029632</v>
      </c>
      <c r="E17" s="3">
        <f t="shared" si="4"/>
        <v>88.13230891151666</v>
      </c>
      <c r="F17" s="3">
        <f t="shared" si="5"/>
        <v>102.18238714378744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41.511594777163637</v>
      </c>
      <c r="C18" s="3">
        <f t="shared" si="2"/>
        <v>59.776696479115643</v>
      </c>
      <c r="D18" s="3">
        <f t="shared" si="3"/>
        <v>79.249408210948786</v>
      </c>
      <c r="E18" s="3">
        <f t="shared" si="4"/>
        <v>95.476667987476389</v>
      </c>
      <c r="F18" s="3">
        <f t="shared" si="5"/>
        <v>110.69758607243638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44.704794375406998</v>
      </c>
      <c r="C19" s="3">
        <f t="shared" si="2"/>
        <v>64.374903900586077</v>
      </c>
      <c r="D19" s="3">
        <f t="shared" si="3"/>
        <v>85.345516534867897</v>
      </c>
      <c r="E19" s="3">
        <f t="shared" si="4"/>
        <v>102.82102706343611</v>
      </c>
      <c r="F19" s="3">
        <f t="shared" si="5"/>
        <v>119.21278500108534</v>
      </c>
      <c r="M19" s="1"/>
    </row>
    <row r="20" spans="1:15">
      <c r="A20" s="7">
        <v>7500</v>
      </c>
      <c r="B20" s="3">
        <f t="shared" si="1"/>
        <v>47.897993973650358</v>
      </c>
      <c r="C20" s="3">
        <f t="shared" si="2"/>
        <v>68.973111322056525</v>
      </c>
      <c r="D20" s="3">
        <f t="shared" si="3"/>
        <v>91.441624858787051</v>
      </c>
      <c r="E20" s="3">
        <f t="shared" si="4"/>
        <v>110.16538613939582</v>
      </c>
      <c r="F20" s="3">
        <f t="shared" si="5"/>
        <v>127.72798392973426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51.091193571893719</v>
      </c>
      <c r="C21" s="3">
        <f t="shared" si="2"/>
        <v>73.571318743526945</v>
      </c>
      <c r="D21" s="3">
        <f t="shared" si="3"/>
        <v>97.537733182706191</v>
      </c>
      <c r="E21" s="3">
        <f t="shared" si="4"/>
        <v>117.50974521535554</v>
      </c>
      <c r="F21" s="3">
        <f t="shared" si="5"/>
        <v>136.24318285838325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 t="shared" ref="B24:F38" si="6">B7*1.609</f>
        <v>10.275716307147125</v>
      </c>
      <c r="C24" s="3">
        <f t="shared" si="6"/>
        <v>14.797031482291857</v>
      </c>
      <c r="D24" s="3">
        <f t="shared" si="6"/>
        <v>19.617276586371784</v>
      </c>
      <c r="E24" s="3">
        <f t="shared" si="6"/>
        <v>23.634147506438381</v>
      </c>
      <c r="F24" s="3">
        <f t="shared" si="6"/>
        <v>27.401910152392333</v>
      </c>
      <c r="M24" s="4"/>
      <c r="N24" s="4"/>
      <c r="O24" s="4"/>
    </row>
    <row r="25" spans="1:15">
      <c r="A25" s="15">
        <v>1500</v>
      </c>
      <c r="B25" s="3">
        <f t="shared" si="6"/>
        <v>15.413574460720687</v>
      </c>
      <c r="C25" s="3">
        <f t="shared" si="6"/>
        <v>22.195547223437789</v>
      </c>
      <c r="D25" s="3">
        <f t="shared" si="6"/>
        <v>29.42591487955767</v>
      </c>
      <c r="E25" s="3">
        <f t="shared" si="6"/>
        <v>35.451221259657579</v>
      </c>
      <c r="F25" s="3">
        <f t="shared" si="6"/>
        <v>41.102865228588499</v>
      </c>
      <c r="M25" s="4"/>
      <c r="N25" s="4"/>
      <c r="O25" s="4"/>
    </row>
    <row r="26" spans="1:15">
      <c r="A26" s="15">
        <v>2000</v>
      </c>
      <c r="B26" s="3">
        <f t="shared" si="6"/>
        <v>20.551432614294249</v>
      </c>
      <c r="C26" s="3">
        <f t="shared" si="6"/>
        <v>29.594062964583713</v>
      </c>
      <c r="D26" s="3">
        <f t="shared" si="6"/>
        <v>39.234553172743567</v>
      </c>
      <c r="E26" s="3">
        <f t="shared" si="6"/>
        <v>47.268295012876763</v>
      </c>
      <c r="F26" s="3">
        <f t="shared" si="6"/>
        <v>54.803820304784665</v>
      </c>
      <c r="M26" s="4"/>
      <c r="N26" s="4"/>
      <c r="O26" s="4"/>
    </row>
    <row r="27" spans="1:15">
      <c r="A27" s="15">
        <v>2500</v>
      </c>
      <c r="B27" s="3">
        <f t="shared" si="6"/>
        <v>25.689290767867803</v>
      </c>
      <c r="C27" s="3">
        <f t="shared" si="6"/>
        <v>36.992578705729649</v>
      </c>
      <c r="D27" s="3">
        <f t="shared" si="6"/>
        <v>49.043191465929461</v>
      </c>
      <c r="E27" s="3">
        <f t="shared" si="6"/>
        <v>59.085368766095961</v>
      </c>
      <c r="F27" s="3">
        <f t="shared" si="6"/>
        <v>68.504775380980817</v>
      </c>
    </row>
    <row r="28" spans="1:15">
      <c r="A28" s="15">
        <v>3000</v>
      </c>
      <c r="B28" s="3">
        <f t="shared" si="6"/>
        <v>30.827148921441374</v>
      </c>
      <c r="C28" s="3">
        <f t="shared" si="6"/>
        <v>44.391094446875577</v>
      </c>
      <c r="D28" s="3">
        <f t="shared" si="6"/>
        <v>58.85182975911534</v>
      </c>
      <c r="E28" s="3">
        <f t="shared" si="6"/>
        <v>70.902442519315159</v>
      </c>
      <c r="F28" s="3">
        <f t="shared" si="6"/>
        <v>82.205730457176998</v>
      </c>
    </row>
    <row r="29" spans="1:15">
      <c r="A29" s="15">
        <v>3500</v>
      </c>
      <c r="B29" s="3">
        <f t="shared" si="6"/>
        <v>35.965007075014931</v>
      </c>
      <c r="C29" s="3">
        <f t="shared" si="6"/>
        <v>51.789610188021499</v>
      </c>
      <c r="D29" s="3">
        <f t="shared" si="6"/>
        <v>68.660468052301226</v>
      </c>
      <c r="E29" s="3">
        <f t="shared" si="6"/>
        <v>82.719516272534349</v>
      </c>
      <c r="F29" s="3">
        <f t="shared" si="6"/>
        <v>95.90668553337315</v>
      </c>
    </row>
    <row r="30" spans="1:15">
      <c r="A30" s="15">
        <v>4000</v>
      </c>
      <c r="B30" s="3">
        <f t="shared" si="6"/>
        <v>41.102865228588499</v>
      </c>
      <c r="C30" s="3">
        <f t="shared" si="6"/>
        <v>59.188125929167427</v>
      </c>
      <c r="D30" s="3">
        <f t="shared" si="6"/>
        <v>78.469106345487134</v>
      </c>
      <c r="E30" s="3">
        <f t="shared" si="6"/>
        <v>94.536590025753526</v>
      </c>
      <c r="F30" s="3">
        <f t="shared" si="6"/>
        <v>109.60764060956933</v>
      </c>
    </row>
    <row r="31" spans="1:15">
      <c r="A31" s="15">
        <v>4500</v>
      </c>
      <c r="B31" s="3">
        <f t="shared" si="6"/>
        <v>46.240723382162052</v>
      </c>
      <c r="C31" s="3">
        <f t="shared" si="6"/>
        <v>66.586641670313355</v>
      </c>
      <c r="D31" s="3">
        <f t="shared" si="6"/>
        <v>88.277744638673013</v>
      </c>
      <c r="E31" s="3">
        <f t="shared" si="6"/>
        <v>106.35366377897272</v>
      </c>
      <c r="F31" s="3">
        <f t="shared" si="6"/>
        <v>123.3085956857655</v>
      </c>
    </row>
    <row r="32" spans="1:15">
      <c r="A32" s="15">
        <v>5000</v>
      </c>
      <c r="B32" s="3">
        <f t="shared" si="6"/>
        <v>51.378581535735606</v>
      </c>
      <c r="C32" s="3">
        <f t="shared" si="6"/>
        <v>73.985157411459298</v>
      </c>
      <c r="D32" s="3">
        <f t="shared" si="6"/>
        <v>98.086382931858921</v>
      </c>
      <c r="E32" s="3">
        <f t="shared" si="6"/>
        <v>118.17073753219192</v>
      </c>
      <c r="F32" s="3">
        <f t="shared" si="6"/>
        <v>137.00955076196163</v>
      </c>
    </row>
    <row r="33" spans="1:6">
      <c r="A33" s="15">
        <v>5500</v>
      </c>
      <c r="B33" s="3">
        <f t="shared" si="6"/>
        <v>56.51643968930918</v>
      </c>
      <c r="C33" s="3">
        <f t="shared" si="6"/>
        <v>81.38367315260524</v>
      </c>
      <c r="D33" s="3">
        <f t="shared" si="6"/>
        <v>107.89502122504479</v>
      </c>
      <c r="E33" s="3">
        <f t="shared" si="6"/>
        <v>129.98781128541111</v>
      </c>
      <c r="F33" s="3">
        <f t="shared" si="6"/>
        <v>150.71050583815779</v>
      </c>
    </row>
    <row r="34" spans="1:6">
      <c r="A34" s="15">
        <v>6000</v>
      </c>
      <c r="B34" s="3">
        <f t="shared" si="6"/>
        <v>61.654297842882748</v>
      </c>
      <c r="C34" s="3">
        <f t="shared" si="6"/>
        <v>88.782188893751155</v>
      </c>
      <c r="D34" s="3">
        <f t="shared" si="6"/>
        <v>117.70365951823068</v>
      </c>
      <c r="E34" s="3">
        <f t="shared" si="6"/>
        <v>141.80488503863032</v>
      </c>
      <c r="F34" s="3">
        <f t="shared" si="6"/>
        <v>164.411460914354</v>
      </c>
    </row>
    <row r="35" spans="1:6">
      <c r="A35" s="15">
        <v>6500</v>
      </c>
      <c r="B35" s="3">
        <f t="shared" si="6"/>
        <v>66.792155996456287</v>
      </c>
      <c r="C35" s="3">
        <f t="shared" si="6"/>
        <v>96.180704634897069</v>
      </c>
      <c r="D35" s="3">
        <f t="shared" si="6"/>
        <v>127.5122978114166</v>
      </c>
      <c r="E35" s="3">
        <f t="shared" si="6"/>
        <v>153.62195879184952</v>
      </c>
      <c r="F35" s="3">
        <f t="shared" si="6"/>
        <v>178.11241599055015</v>
      </c>
    </row>
    <row r="36" spans="1:6">
      <c r="A36" s="15">
        <v>7000</v>
      </c>
      <c r="B36" s="3">
        <f t="shared" si="6"/>
        <v>71.930014150029862</v>
      </c>
      <c r="C36" s="3">
        <f t="shared" si="6"/>
        <v>103.579220376043</v>
      </c>
      <c r="D36" s="3">
        <f t="shared" si="6"/>
        <v>137.32093610460245</v>
      </c>
      <c r="E36" s="3">
        <f t="shared" si="6"/>
        <v>165.4390325450687</v>
      </c>
      <c r="F36" s="3">
        <f t="shared" si="6"/>
        <v>191.8133710667463</v>
      </c>
    </row>
    <row r="37" spans="1:6">
      <c r="A37" s="15">
        <v>7500</v>
      </c>
      <c r="B37" s="3">
        <f t="shared" si="6"/>
        <v>77.067872303603423</v>
      </c>
      <c r="C37" s="3">
        <f t="shared" si="6"/>
        <v>110.97773611718895</v>
      </c>
      <c r="D37" s="3">
        <f t="shared" si="6"/>
        <v>147.12957439778836</v>
      </c>
      <c r="E37" s="3">
        <f t="shared" si="6"/>
        <v>177.25610629828788</v>
      </c>
      <c r="F37" s="3">
        <f t="shared" si="6"/>
        <v>205.51432614294242</v>
      </c>
    </row>
    <row r="38" spans="1:6">
      <c r="A38" s="15">
        <v>8000</v>
      </c>
      <c r="B38" s="3">
        <f t="shared" si="6"/>
        <v>82.205730457176998</v>
      </c>
      <c r="C38" s="3">
        <f t="shared" si="6"/>
        <v>118.37625185833485</v>
      </c>
      <c r="D38" s="3">
        <f t="shared" si="6"/>
        <v>156.93821269097427</v>
      </c>
      <c r="E38" s="3">
        <f t="shared" si="6"/>
        <v>189.07318005150705</v>
      </c>
      <c r="F38" s="3">
        <f t="shared" si="6"/>
        <v>219.21528121913866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6" sqref="G6:L20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1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6.3863991964867148</v>
      </c>
      <c r="C7" s="3">
        <f t="shared" ref="C7:C21" si="2">$A7/M$8*$L$21/12/5280*60</f>
        <v>9.1964148429408681</v>
      </c>
      <c r="D7" s="3">
        <f t="shared" ref="D7:D21" si="3">$A7/M$9*$L$21/12/5280*60</f>
        <v>12.192216647838274</v>
      </c>
      <c r="E7" s="3">
        <f t="shared" ref="E7:E21" si="4">$A7/M$10*$L$21/12/5280*60</f>
        <v>14.688718151919442</v>
      </c>
      <c r="F7" s="3">
        <f t="shared" ref="F7:F21" si="5">$A7/M$11*$L$21/12/5280*60</f>
        <v>17.030397857297906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11.426470588235295</v>
      </c>
    </row>
    <row r="8" spans="1:13">
      <c r="A8" s="7">
        <v>1500</v>
      </c>
      <c r="B8" s="3">
        <f t="shared" si="1"/>
        <v>9.5795987947300727</v>
      </c>
      <c r="C8" s="3">
        <f t="shared" si="2"/>
        <v>13.794622264411304</v>
      </c>
      <c r="D8" s="3">
        <f t="shared" si="3"/>
        <v>18.288324971757408</v>
      </c>
      <c r="E8" s="3">
        <f t="shared" si="4"/>
        <v>22.033077227879165</v>
      </c>
      <c r="F8" s="3">
        <f t="shared" si="5"/>
        <v>25.545596785946859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7.9350490196078436</v>
      </c>
    </row>
    <row r="9" spans="1:13">
      <c r="A9" s="7">
        <v>2000</v>
      </c>
      <c r="B9" s="3">
        <f t="shared" si="1"/>
        <v>12.77279839297343</v>
      </c>
      <c r="C9" s="3">
        <f t="shared" si="2"/>
        <v>18.392829685881736</v>
      </c>
      <c r="D9" s="3">
        <f t="shared" si="3"/>
        <v>24.384433295676548</v>
      </c>
      <c r="E9" s="3">
        <f t="shared" si="4"/>
        <v>29.377436303838884</v>
      </c>
      <c r="F9" s="3">
        <f t="shared" si="5"/>
        <v>34.060795714595812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5.9852941176470589</v>
      </c>
    </row>
    <row r="10" spans="1:13">
      <c r="A10" s="7">
        <v>2500</v>
      </c>
      <c r="B10" s="3">
        <f t="shared" si="1"/>
        <v>15.965997991216783</v>
      </c>
      <c r="C10" s="3">
        <f t="shared" si="2"/>
        <v>22.991037107352174</v>
      </c>
      <c r="D10" s="3">
        <f t="shared" si="3"/>
        <v>30.480541619595687</v>
      </c>
      <c r="E10" s="3">
        <f t="shared" si="4"/>
        <v>36.721795379798607</v>
      </c>
      <c r="F10" s="3">
        <f t="shared" si="5"/>
        <v>42.575994643244762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4.968030690537085</v>
      </c>
    </row>
    <row r="11" spans="1:13">
      <c r="A11" s="7">
        <v>3000</v>
      </c>
      <c r="B11" s="3">
        <f t="shared" si="1"/>
        <v>19.159197589460145</v>
      </c>
      <c r="C11" s="3">
        <f t="shared" si="2"/>
        <v>27.589244528822608</v>
      </c>
      <c r="D11" s="3">
        <f t="shared" si="3"/>
        <v>36.576649943514816</v>
      </c>
      <c r="E11" s="3">
        <f t="shared" si="4"/>
        <v>44.06615445575833</v>
      </c>
      <c r="F11" s="3">
        <f t="shared" si="5"/>
        <v>51.091193571893719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4.2849264705882355</v>
      </c>
    </row>
    <row r="12" spans="1:13">
      <c r="A12" s="7">
        <v>3500</v>
      </c>
      <c r="B12" s="3">
        <f t="shared" si="1"/>
        <v>22.352397187703499</v>
      </c>
      <c r="C12" s="3">
        <f t="shared" si="2"/>
        <v>32.187451950293038</v>
      </c>
      <c r="D12" s="3">
        <f t="shared" si="3"/>
        <v>42.672758267433949</v>
      </c>
      <c r="E12" s="3">
        <f t="shared" si="4"/>
        <v>51.410513531718053</v>
      </c>
      <c r="F12" s="3">
        <f t="shared" si="5"/>
        <v>59.606392500542668</v>
      </c>
      <c r="H12" t="s">
        <v>33</v>
      </c>
      <c r="I12" s="14">
        <v>8</v>
      </c>
      <c r="J12" s="1" t="s">
        <v>32</v>
      </c>
      <c r="K12" s="14">
        <v>37</v>
      </c>
      <c r="L12" s="13">
        <f>K12/I12</f>
        <v>4.625</v>
      </c>
      <c r="M12" s="13"/>
    </row>
    <row r="13" spans="1:13">
      <c r="A13" s="7">
        <v>4000</v>
      </c>
      <c r="B13" s="3">
        <f t="shared" si="1"/>
        <v>25.545596785946859</v>
      </c>
      <c r="C13" s="3">
        <f t="shared" si="2"/>
        <v>36.785659371763472</v>
      </c>
      <c r="D13" s="3">
        <f t="shared" si="3"/>
        <v>48.768866591353095</v>
      </c>
      <c r="E13" s="3">
        <f t="shared" si="4"/>
        <v>58.754872607677768</v>
      </c>
      <c r="F13" s="3">
        <f t="shared" si="5"/>
        <v>68.121591429191625</v>
      </c>
    </row>
    <row r="14" spans="1:13">
      <c r="A14" s="7">
        <v>4500</v>
      </c>
      <c r="B14" s="3">
        <f t="shared" si="1"/>
        <v>28.738796384190213</v>
      </c>
      <c r="C14" s="3">
        <f t="shared" si="2"/>
        <v>41.383866793233906</v>
      </c>
      <c r="D14" s="3">
        <f t="shared" si="3"/>
        <v>54.864974915272228</v>
      </c>
      <c r="E14" s="3">
        <f t="shared" si="4"/>
        <v>66.099231683637484</v>
      </c>
      <c r="F14" s="3">
        <f t="shared" si="5"/>
        <v>76.636790357840582</v>
      </c>
      <c r="M14" s="13"/>
    </row>
    <row r="15" spans="1:13">
      <c r="A15" s="7">
        <v>5000</v>
      </c>
      <c r="B15" s="3">
        <f t="shared" si="1"/>
        <v>31.931995982433566</v>
      </c>
      <c r="C15" s="3">
        <f t="shared" si="2"/>
        <v>45.982074214704348</v>
      </c>
      <c r="D15" s="3">
        <f t="shared" si="3"/>
        <v>60.961083239191375</v>
      </c>
      <c r="E15" s="3">
        <f t="shared" si="4"/>
        <v>73.443590759597214</v>
      </c>
      <c r="F15" s="3">
        <f t="shared" si="5"/>
        <v>85.151989286489524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35.12519558067693</v>
      </c>
      <c r="C16" s="3">
        <f t="shared" si="2"/>
        <v>50.580281636174789</v>
      </c>
      <c r="D16" s="3">
        <f t="shared" si="3"/>
        <v>67.057191563110493</v>
      </c>
      <c r="E16" s="3">
        <f t="shared" si="4"/>
        <v>80.78794983555693</v>
      </c>
      <c r="F16" s="3">
        <f t="shared" si="5"/>
        <v>93.667188215138466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38.318395178920291</v>
      </c>
      <c r="C17" s="3">
        <f t="shared" si="2"/>
        <v>55.178489057645216</v>
      </c>
      <c r="D17" s="3">
        <f t="shared" si="3"/>
        <v>73.153299887029632</v>
      </c>
      <c r="E17" s="3">
        <f t="shared" si="4"/>
        <v>88.13230891151666</v>
      </c>
      <c r="F17" s="3">
        <f t="shared" si="5"/>
        <v>102.18238714378744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41.511594777163637</v>
      </c>
      <c r="C18" s="3">
        <f t="shared" si="2"/>
        <v>59.776696479115643</v>
      </c>
      <c r="D18" s="3">
        <f t="shared" si="3"/>
        <v>79.249408210948786</v>
      </c>
      <c r="E18" s="3">
        <f t="shared" si="4"/>
        <v>95.476667987476389</v>
      </c>
      <c r="F18" s="3">
        <f t="shared" si="5"/>
        <v>110.69758607243638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44.704794375406998</v>
      </c>
      <c r="C19" s="3">
        <f t="shared" si="2"/>
        <v>64.374903900586077</v>
      </c>
      <c r="D19" s="3">
        <f t="shared" si="3"/>
        <v>85.345516534867897</v>
      </c>
      <c r="E19" s="3">
        <f t="shared" si="4"/>
        <v>102.82102706343611</v>
      </c>
      <c r="F19" s="3">
        <f t="shared" si="5"/>
        <v>119.21278500108534</v>
      </c>
      <c r="M19" s="1"/>
    </row>
    <row r="20" spans="1:15">
      <c r="A20" s="7">
        <v>7500</v>
      </c>
      <c r="B20" s="3">
        <f t="shared" si="1"/>
        <v>47.897993973650358</v>
      </c>
      <c r="C20" s="3">
        <f t="shared" si="2"/>
        <v>68.973111322056525</v>
      </c>
      <c r="D20" s="3">
        <f t="shared" si="3"/>
        <v>91.441624858787051</v>
      </c>
      <c r="E20" s="3">
        <f t="shared" si="4"/>
        <v>110.16538613939582</v>
      </c>
      <c r="F20" s="3">
        <f t="shared" si="5"/>
        <v>127.72798392973426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51.091193571893719</v>
      </c>
      <c r="C21" s="3">
        <f t="shared" si="2"/>
        <v>73.571318743526945</v>
      </c>
      <c r="D21" s="3">
        <f t="shared" si="3"/>
        <v>97.537733182706191</v>
      </c>
      <c r="E21" s="3">
        <f t="shared" si="4"/>
        <v>117.50974521535554</v>
      </c>
      <c r="F21" s="3">
        <f t="shared" si="5"/>
        <v>136.24318285838325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10.275716307147125</v>
      </c>
      <c r="C24" s="3">
        <f>C7*1.609</f>
        <v>14.797031482291857</v>
      </c>
      <c r="D24" s="3">
        <f>D7*1.609</f>
        <v>19.617276586371784</v>
      </c>
      <c r="E24" s="3">
        <f>E7*1.609</f>
        <v>23.634147506438381</v>
      </c>
      <c r="F24" s="3">
        <f>F7*1.609</f>
        <v>27.401910152392333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15.413574460720687</v>
      </c>
      <c r="C25" s="3">
        <f t="shared" si="6"/>
        <v>22.195547223437789</v>
      </c>
      <c r="D25" s="3">
        <f t="shared" si="6"/>
        <v>29.42591487955767</v>
      </c>
      <c r="E25" s="3">
        <f t="shared" si="6"/>
        <v>35.451221259657579</v>
      </c>
      <c r="F25" s="3">
        <f t="shared" ref="F25:F38" si="7">F8*1.609</f>
        <v>41.102865228588499</v>
      </c>
      <c r="M25" s="4"/>
      <c r="N25" s="4"/>
      <c r="O25" s="4"/>
    </row>
    <row r="26" spans="1:15">
      <c r="A26" s="15">
        <v>2000</v>
      </c>
      <c r="B26" s="3">
        <f t="shared" si="6"/>
        <v>20.551432614294249</v>
      </c>
      <c r="C26" s="3">
        <f t="shared" si="6"/>
        <v>29.594062964583713</v>
      </c>
      <c r="D26" s="3">
        <f t="shared" si="6"/>
        <v>39.234553172743567</v>
      </c>
      <c r="E26" s="3">
        <f t="shared" si="6"/>
        <v>47.268295012876763</v>
      </c>
      <c r="F26" s="3">
        <f t="shared" si="7"/>
        <v>54.803820304784665</v>
      </c>
      <c r="M26" s="4"/>
      <c r="N26" s="4"/>
      <c r="O26" s="4"/>
    </row>
    <row r="27" spans="1:15">
      <c r="A27" s="15">
        <v>2500</v>
      </c>
      <c r="B27" s="3">
        <f t="shared" si="6"/>
        <v>25.689290767867803</v>
      </c>
      <c r="C27" s="3">
        <f t="shared" si="6"/>
        <v>36.992578705729649</v>
      </c>
      <c r="D27" s="3">
        <f t="shared" si="6"/>
        <v>49.043191465929461</v>
      </c>
      <c r="E27" s="3">
        <f t="shared" si="6"/>
        <v>59.085368766095961</v>
      </c>
      <c r="F27" s="3">
        <f t="shared" si="7"/>
        <v>68.504775380980817</v>
      </c>
    </row>
    <row r="28" spans="1:15">
      <c r="A28" s="15">
        <v>3000</v>
      </c>
      <c r="B28" s="3">
        <f t="shared" si="6"/>
        <v>30.827148921441374</v>
      </c>
      <c r="C28" s="3">
        <f t="shared" si="6"/>
        <v>44.391094446875577</v>
      </c>
      <c r="D28" s="3">
        <f t="shared" si="6"/>
        <v>58.85182975911534</v>
      </c>
      <c r="E28" s="3">
        <f t="shared" si="6"/>
        <v>70.902442519315159</v>
      </c>
      <c r="F28" s="3">
        <f t="shared" si="7"/>
        <v>82.205730457176998</v>
      </c>
    </row>
    <row r="29" spans="1:15">
      <c r="A29" s="15">
        <v>3500</v>
      </c>
      <c r="B29" s="3">
        <f t="shared" si="6"/>
        <v>35.965007075014931</v>
      </c>
      <c r="C29" s="3">
        <f t="shared" si="6"/>
        <v>51.789610188021499</v>
      </c>
      <c r="D29" s="3">
        <f t="shared" si="6"/>
        <v>68.660468052301226</v>
      </c>
      <c r="E29" s="3">
        <f t="shared" si="6"/>
        <v>82.719516272534349</v>
      </c>
      <c r="F29" s="3">
        <f t="shared" si="7"/>
        <v>95.90668553337315</v>
      </c>
    </row>
    <row r="30" spans="1:15">
      <c r="A30" s="15">
        <v>4000</v>
      </c>
      <c r="B30" s="3">
        <f t="shared" si="6"/>
        <v>41.102865228588499</v>
      </c>
      <c r="C30" s="3">
        <f t="shared" si="6"/>
        <v>59.188125929167427</v>
      </c>
      <c r="D30" s="3">
        <f t="shared" si="6"/>
        <v>78.469106345487134</v>
      </c>
      <c r="E30" s="3">
        <f t="shared" si="6"/>
        <v>94.536590025753526</v>
      </c>
      <c r="F30" s="3">
        <f t="shared" si="7"/>
        <v>109.60764060956933</v>
      </c>
    </row>
    <row r="31" spans="1:15">
      <c r="A31" s="15">
        <v>4500</v>
      </c>
      <c r="B31" s="3">
        <f t="shared" si="6"/>
        <v>46.240723382162052</v>
      </c>
      <c r="C31" s="3">
        <f t="shared" si="6"/>
        <v>66.586641670313355</v>
      </c>
      <c r="D31" s="3">
        <f t="shared" si="6"/>
        <v>88.277744638673013</v>
      </c>
      <c r="E31" s="3">
        <f t="shared" si="6"/>
        <v>106.35366377897272</v>
      </c>
      <c r="F31" s="3">
        <f t="shared" si="7"/>
        <v>123.3085956857655</v>
      </c>
    </row>
    <row r="32" spans="1:15">
      <c r="A32" s="15">
        <v>5000</v>
      </c>
      <c r="B32" s="3">
        <f t="shared" si="6"/>
        <v>51.378581535735606</v>
      </c>
      <c r="C32" s="3">
        <f t="shared" si="6"/>
        <v>73.985157411459298</v>
      </c>
      <c r="D32" s="3">
        <f t="shared" si="6"/>
        <v>98.086382931858921</v>
      </c>
      <c r="E32" s="3">
        <f t="shared" si="6"/>
        <v>118.17073753219192</v>
      </c>
      <c r="F32" s="3">
        <f t="shared" si="7"/>
        <v>137.00955076196163</v>
      </c>
    </row>
    <row r="33" spans="1:6">
      <c r="A33" s="15">
        <v>5500</v>
      </c>
      <c r="B33" s="3">
        <f t="shared" si="6"/>
        <v>56.51643968930918</v>
      </c>
      <c r="C33" s="3">
        <f t="shared" si="6"/>
        <v>81.38367315260524</v>
      </c>
      <c r="D33" s="3">
        <f t="shared" si="6"/>
        <v>107.89502122504479</v>
      </c>
      <c r="E33" s="3">
        <f t="shared" si="6"/>
        <v>129.98781128541111</v>
      </c>
      <c r="F33" s="3">
        <f t="shared" si="7"/>
        <v>150.71050583815779</v>
      </c>
    </row>
    <row r="34" spans="1:6">
      <c r="A34" s="15">
        <v>6000</v>
      </c>
      <c r="B34" s="3">
        <f t="shared" si="6"/>
        <v>61.654297842882748</v>
      </c>
      <c r="C34" s="3">
        <f t="shared" si="6"/>
        <v>88.782188893751155</v>
      </c>
      <c r="D34" s="3">
        <f t="shared" si="6"/>
        <v>117.70365951823068</v>
      </c>
      <c r="E34" s="3">
        <f t="shared" si="6"/>
        <v>141.80488503863032</v>
      </c>
      <c r="F34" s="3">
        <f t="shared" si="7"/>
        <v>164.411460914354</v>
      </c>
    </row>
    <row r="35" spans="1:6">
      <c r="A35" s="15">
        <v>6500</v>
      </c>
      <c r="B35" s="3">
        <f t="shared" si="6"/>
        <v>66.792155996456287</v>
      </c>
      <c r="C35" s="3">
        <f t="shared" si="6"/>
        <v>96.180704634897069</v>
      </c>
      <c r="D35" s="3">
        <f t="shared" si="6"/>
        <v>127.5122978114166</v>
      </c>
      <c r="E35" s="3">
        <f t="shared" si="6"/>
        <v>153.62195879184952</v>
      </c>
      <c r="F35" s="3">
        <f t="shared" si="7"/>
        <v>178.11241599055015</v>
      </c>
    </row>
    <row r="36" spans="1:6">
      <c r="A36" s="15">
        <v>7000</v>
      </c>
      <c r="B36" s="3">
        <f t="shared" si="6"/>
        <v>71.930014150029862</v>
      </c>
      <c r="C36" s="3">
        <f t="shared" si="6"/>
        <v>103.579220376043</v>
      </c>
      <c r="D36" s="3">
        <f t="shared" si="6"/>
        <v>137.32093610460245</v>
      </c>
      <c r="E36" s="3">
        <f t="shared" si="6"/>
        <v>165.4390325450687</v>
      </c>
      <c r="F36" s="3">
        <f t="shared" si="7"/>
        <v>191.8133710667463</v>
      </c>
    </row>
    <row r="37" spans="1:6">
      <c r="A37" s="15">
        <v>7500</v>
      </c>
      <c r="B37" s="3">
        <f t="shared" si="6"/>
        <v>77.067872303603423</v>
      </c>
      <c r="C37" s="3">
        <f t="shared" si="6"/>
        <v>110.97773611718895</v>
      </c>
      <c r="D37" s="3">
        <f t="shared" si="6"/>
        <v>147.12957439778836</v>
      </c>
      <c r="E37" s="3">
        <f t="shared" si="6"/>
        <v>177.25610629828788</v>
      </c>
      <c r="F37" s="3">
        <f t="shared" si="7"/>
        <v>205.51432614294242</v>
      </c>
    </row>
    <row r="38" spans="1:6">
      <c r="A38" s="15">
        <v>8000</v>
      </c>
      <c r="B38" s="3">
        <f t="shared" si="6"/>
        <v>82.205730457176998</v>
      </c>
      <c r="C38" s="3">
        <f t="shared" si="6"/>
        <v>118.37625185833485</v>
      </c>
      <c r="D38" s="3">
        <f t="shared" si="6"/>
        <v>156.93821269097427</v>
      </c>
      <c r="E38" s="3">
        <f t="shared" si="6"/>
        <v>189.07318005150705</v>
      </c>
      <c r="F38" s="3">
        <f t="shared" si="7"/>
        <v>219.21528121913866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24</v>
      </c>
      <c r="L6" s="13">
        <f t="shared" ref="L6:L12" si="0">K6/I6</f>
        <v>1.8461538461538463</v>
      </c>
      <c r="M6" s="1"/>
    </row>
    <row r="7" spans="1:13">
      <c r="A7" s="7">
        <v>1000</v>
      </c>
      <c r="B7" s="3">
        <f t="shared" ref="B7:B19" si="1">$A7/M$7*$L$23/12/5280*60</f>
        <v>3.7834677422264682</v>
      </c>
      <c r="C7" s="3">
        <f t="shared" ref="C7:C19" si="2">$A7/M$8*$L$23/12/5280*60</f>
        <v>5.9530086853213664</v>
      </c>
      <c r="D7" s="3">
        <f t="shared" ref="D7:D19" si="3">$A7/M$9*$L$23/12/5280*60</f>
        <v>8.0753856948707234</v>
      </c>
      <c r="E7" s="3">
        <f t="shared" ref="E7:E19" si="4">$A7/M$10*$L$23/12/5280*60</f>
        <v>9.8699158492864392</v>
      </c>
      <c r="F7" s="3">
        <f t="shared" ref="F7:F19" si="5">$A7/M$11*$L$23/12/5280*60</f>
        <v>11.350403226679408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19.51048951048951</v>
      </c>
    </row>
    <row r="8" spans="1:13">
      <c r="A8" s="7">
        <v>1500</v>
      </c>
      <c r="B8" s="3">
        <f t="shared" si="1"/>
        <v>5.6752016133397039</v>
      </c>
      <c r="C8" s="3">
        <f t="shared" si="2"/>
        <v>8.9295130279820487</v>
      </c>
      <c r="D8" s="3">
        <f t="shared" si="3"/>
        <v>12.113078542306084</v>
      </c>
      <c r="E8" s="3">
        <f t="shared" si="4"/>
        <v>14.804873773929659</v>
      </c>
      <c r="F8" s="3">
        <f t="shared" si="5"/>
        <v>17.02560484001911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12.4</v>
      </c>
    </row>
    <row r="9" spans="1:13">
      <c r="A9" s="7">
        <v>2000</v>
      </c>
      <c r="B9" s="3">
        <f t="shared" si="1"/>
        <v>7.5669354844529364</v>
      </c>
      <c r="C9" s="3">
        <f t="shared" si="2"/>
        <v>11.906017370642733</v>
      </c>
      <c r="D9" s="3">
        <f t="shared" si="3"/>
        <v>16.150771389741447</v>
      </c>
      <c r="E9" s="3">
        <f t="shared" si="4"/>
        <v>19.739831698572878</v>
      </c>
      <c r="F9" s="3">
        <f t="shared" si="5"/>
        <v>22.700806453358815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9.1410256410256405</v>
      </c>
    </row>
    <row r="10" spans="1:13">
      <c r="A10" s="7">
        <v>2500</v>
      </c>
      <c r="B10" s="3">
        <f t="shared" si="1"/>
        <v>9.4586693555661725</v>
      </c>
      <c r="C10" s="3">
        <f t="shared" si="2"/>
        <v>14.882521713303413</v>
      </c>
      <c r="D10" s="3">
        <f t="shared" si="3"/>
        <v>20.188464237176806</v>
      </c>
      <c r="E10" s="3">
        <f t="shared" si="4"/>
        <v>24.674789623216103</v>
      </c>
      <c r="F10" s="3">
        <f t="shared" si="5"/>
        <v>28.376008066698514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7.4790209790209783</v>
      </c>
    </row>
    <row r="11" spans="1:13">
      <c r="A11" s="7">
        <v>3000</v>
      </c>
      <c r="B11" s="3">
        <f t="shared" si="1"/>
        <v>11.350403226679408</v>
      </c>
      <c r="C11" s="3">
        <f t="shared" si="2"/>
        <v>17.859026055964097</v>
      </c>
      <c r="D11" s="3">
        <f t="shared" si="3"/>
        <v>24.226157084612169</v>
      </c>
      <c r="E11" s="3">
        <f t="shared" si="4"/>
        <v>29.609747547859318</v>
      </c>
      <c r="F11" s="3">
        <f t="shared" si="5"/>
        <v>34.05120968003822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6.5034965034965033</v>
      </c>
    </row>
    <row r="12" spans="1:13">
      <c r="A12" s="7">
        <v>3500</v>
      </c>
      <c r="B12" s="3">
        <f t="shared" si="1"/>
        <v>13.242137097792639</v>
      </c>
      <c r="C12" s="3">
        <f t="shared" si="2"/>
        <v>20.83553039862478</v>
      </c>
      <c r="D12" s="3">
        <f t="shared" si="3"/>
        <v>28.263849932047535</v>
      </c>
      <c r="E12" s="3">
        <f t="shared" si="4"/>
        <v>34.544705472502542</v>
      </c>
      <c r="F12" s="3">
        <f t="shared" si="5"/>
        <v>39.726411293377929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15.133870968905873</v>
      </c>
      <c r="C13" s="3">
        <f t="shared" si="2"/>
        <v>23.812034741285466</v>
      </c>
      <c r="D13" s="3">
        <f t="shared" si="3"/>
        <v>32.301542779482894</v>
      </c>
      <c r="E13" s="3">
        <f t="shared" si="4"/>
        <v>39.479663397145757</v>
      </c>
      <c r="F13" s="3">
        <f t="shared" si="5"/>
        <v>45.401612906717631</v>
      </c>
    </row>
    <row r="14" spans="1:13">
      <c r="A14" s="7">
        <v>4500</v>
      </c>
      <c r="B14" s="3">
        <f t="shared" si="1"/>
        <v>17.02560484001911</v>
      </c>
      <c r="C14" s="3">
        <f t="shared" si="2"/>
        <v>26.788539083946148</v>
      </c>
      <c r="D14" s="3">
        <f t="shared" si="3"/>
        <v>36.33923562691826</v>
      </c>
      <c r="E14" s="3">
        <f t="shared" si="4"/>
        <v>44.414621321788985</v>
      </c>
      <c r="F14" s="3">
        <f t="shared" si="5"/>
        <v>51.076814520057333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18.917338711132345</v>
      </c>
      <c r="C15" s="3">
        <f t="shared" si="2"/>
        <v>29.765043426606827</v>
      </c>
      <c r="D15" s="3">
        <f t="shared" si="3"/>
        <v>40.376928474353612</v>
      </c>
      <c r="E15" s="3">
        <f t="shared" si="4"/>
        <v>49.349579246432207</v>
      </c>
      <c r="F15" s="3">
        <f t="shared" si="5"/>
        <v>56.752016133397028</v>
      </c>
    </row>
    <row r="16" spans="1:13">
      <c r="A16" s="7">
        <v>5500</v>
      </c>
      <c r="B16" s="3">
        <f t="shared" si="1"/>
        <v>20.809072582245577</v>
      </c>
      <c r="C16" s="3">
        <f t="shared" si="2"/>
        <v>32.74154776926752</v>
      </c>
      <c r="D16" s="3">
        <f t="shared" si="3"/>
        <v>44.414621321788985</v>
      </c>
      <c r="E16" s="3">
        <f t="shared" si="4"/>
        <v>54.284537171075428</v>
      </c>
      <c r="F16" s="3">
        <f t="shared" si="5"/>
        <v>62.427217746736744</v>
      </c>
      <c r="M16" s="13"/>
    </row>
    <row r="17" spans="1:15">
      <c r="A17" s="7">
        <v>6000</v>
      </c>
      <c r="B17" s="3">
        <f t="shared" si="1"/>
        <v>22.700806453358815</v>
      </c>
      <c r="C17" s="3">
        <f t="shared" si="2"/>
        <v>35.718052111928195</v>
      </c>
      <c r="D17" s="3">
        <f t="shared" si="3"/>
        <v>48.452314169224337</v>
      </c>
      <c r="E17" s="3">
        <f t="shared" si="4"/>
        <v>59.219495095718635</v>
      </c>
      <c r="F17" s="3">
        <f t="shared" si="5"/>
        <v>68.102419360076439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24.592540324472044</v>
      </c>
      <c r="C18" s="3">
        <f t="shared" si="2"/>
        <v>38.694556454588877</v>
      </c>
      <c r="D18" s="3">
        <f t="shared" si="3"/>
        <v>52.490007016659703</v>
      </c>
      <c r="E18" s="3">
        <f t="shared" si="4"/>
        <v>64.154453020361871</v>
      </c>
      <c r="F18" s="3">
        <f t="shared" si="5"/>
        <v>73.777620973416134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26.484274195585279</v>
      </c>
      <c r="C19" s="3">
        <f t="shared" si="2"/>
        <v>41.671060797249559</v>
      </c>
      <c r="D19" s="3">
        <f t="shared" si="3"/>
        <v>56.527699864095069</v>
      </c>
      <c r="E19" s="3">
        <f t="shared" si="4"/>
        <v>69.089410945005085</v>
      </c>
      <c r="F19" s="3">
        <f t="shared" si="5"/>
        <v>79.452822586755858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6.0875995972423871</v>
      </c>
      <c r="C26" s="3">
        <f t="shared" si="6"/>
        <v>9.5783909746820779</v>
      </c>
      <c r="D26" s="3">
        <f t="shared" si="6"/>
        <v>12.993295583046994</v>
      </c>
      <c r="E26" s="3">
        <f t="shared" si="6"/>
        <v>15.880694601501881</v>
      </c>
      <c r="F26" s="3">
        <f t="shared" si="6"/>
        <v>18.262798791727167</v>
      </c>
      <c r="M26" s="4"/>
      <c r="N26" s="4"/>
      <c r="O26" s="4"/>
    </row>
    <row r="27" spans="1:15">
      <c r="A27" s="15">
        <v>1500</v>
      </c>
      <c r="B27" s="3">
        <f t="shared" si="6"/>
        <v>9.1313993958635837</v>
      </c>
      <c r="C27" s="3">
        <f t="shared" si="6"/>
        <v>14.367586462023116</v>
      </c>
      <c r="D27" s="3">
        <f t="shared" si="6"/>
        <v>19.48994337457049</v>
      </c>
      <c r="E27" s="3">
        <f t="shared" si="6"/>
        <v>23.821041902252819</v>
      </c>
      <c r="F27" s="3">
        <f t="shared" si="6"/>
        <v>27.394198187590746</v>
      </c>
    </row>
    <row r="28" spans="1:15">
      <c r="A28" s="15">
        <v>2000</v>
      </c>
      <c r="B28" s="3">
        <f t="shared" si="6"/>
        <v>12.175199194484774</v>
      </c>
      <c r="C28" s="3">
        <f t="shared" si="6"/>
        <v>19.156781949364156</v>
      </c>
      <c r="D28" s="3">
        <f t="shared" si="6"/>
        <v>25.986591166093987</v>
      </c>
      <c r="E28" s="3">
        <f t="shared" si="6"/>
        <v>31.761389203003763</v>
      </c>
      <c r="F28" s="3">
        <f t="shared" si="6"/>
        <v>36.525597583454335</v>
      </c>
    </row>
    <row r="29" spans="1:15">
      <c r="A29" s="15">
        <v>2500</v>
      </c>
      <c r="B29" s="3">
        <f t="shared" si="6"/>
        <v>15.218998993105972</v>
      </c>
      <c r="C29" s="3">
        <f t="shared" si="6"/>
        <v>23.945977436705192</v>
      </c>
      <c r="D29" s="3">
        <f t="shared" si="6"/>
        <v>32.48323895761748</v>
      </c>
      <c r="E29" s="3">
        <f t="shared" si="6"/>
        <v>39.701736503754709</v>
      </c>
      <c r="F29" s="3">
        <f t="shared" si="6"/>
        <v>45.65699697931791</v>
      </c>
    </row>
    <row r="30" spans="1:15">
      <c r="A30" s="15">
        <v>3000</v>
      </c>
      <c r="B30" s="3">
        <f t="shared" si="6"/>
        <v>18.262798791727167</v>
      </c>
      <c r="C30" s="3">
        <f t="shared" si="6"/>
        <v>28.735172924046232</v>
      </c>
      <c r="D30" s="3">
        <f t="shared" si="6"/>
        <v>38.979886749140981</v>
      </c>
      <c r="E30" s="3">
        <f t="shared" si="6"/>
        <v>47.642083804505639</v>
      </c>
      <c r="F30" s="3">
        <f t="shared" si="6"/>
        <v>54.788396375181492</v>
      </c>
    </row>
    <row r="31" spans="1:15">
      <c r="A31" s="15">
        <v>3500</v>
      </c>
      <c r="B31" s="3">
        <f t="shared" si="6"/>
        <v>21.306598590348358</v>
      </c>
      <c r="C31" s="3">
        <f t="shared" si="6"/>
        <v>33.524368411387272</v>
      </c>
      <c r="D31" s="3">
        <f t="shared" si="6"/>
        <v>45.476534540664481</v>
      </c>
      <c r="E31" s="3">
        <f t="shared" si="6"/>
        <v>55.582431105256589</v>
      </c>
      <c r="F31" s="3">
        <f t="shared" si="6"/>
        <v>63.919795771045088</v>
      </c>
    </row>
    <row r="32" spans="1:15">
      <c r="A32" s="15">
        <v>4000</v>
      </c>
      <c r="B32" s="3">
        <f t="shared" si="6"/>
        <v>24.350398388969548</v>
      </c>
      <c r="C32" s="3">
        <f t="shared" si="6"/>
        <v>38.313563898728312</v>
      </c>
      <c r="D32" s="3">
        <f t="shared" si="6"/>
        <v>51.973182332187974</v>
      </c>
      <c r="E32" s="3">
        <f t="shared" si="6"/>
        <v>63.522778406007525</v>
      </c>
      <c r="F32" s="3">
        <f t="shared" si="6"/>
        <v>73.05119516690867</v>
      </c>
    </row>
    <row r="33" spans="1:6">
      <c r="A33" s="15">
        <v>4500</v>
      </c>
      <c r="B33" s="3">
        <f t="shared" si="6"/>
        <v>27.394198187590746</v>
      </c>
      <c r="C33" s="3">
        <f t="shared" si="6"/>
        <v>43.102759386069351</v>
      </c>
      <c r="D33" s="3">
        <f t="shared" si="6"/>
        <v>58.469830123711482</v>
      </c>
      <c r="E33" s="3">
        <f t="shared" si="6"/>
        <v>71.463125706758476</v>
      </c>
      <c r="F33" s="3">
        <f t="shared" si="6"/>
        <v>82.182594562772252</v>
      </c>
    </row>
    <row r="34" spans="1:6">
      <c r="A34" s="15">
        <v>5000</v>
      </c>
      <c r="B34" s="3">
        <f t="shared" si="6"/>
        <v>30.437997986211943</v>
      </c>
      <c r="C34" s="3">
        <f t="shared" si="6"/>
        <v>47.891954873410384</v>
      </c>
      <c r="D34" s="3">
        <f t="shared" si="6"/>
        <v>64.966477915234961</v>
      </c>
      <c r="E34" s="3">
        <f t="shared" si="6"/>
        <v>79.403473007509419</v>
      </c>
      <c r="F34" s="3">
        <f t="shared" si="6"/>
        <v>91.31399395863582</v>
      </c>
    </row>
    <row r="35" spans="1:6">
      <c r="A35" s="15">
        <v>5500</v>
      </c>
      <c r="B35" s="3">
        <f t="shared" si="6"/>
        <v>33.481797784833134</v>
      </c>
      <c r="C35" s="3">
        <f t="shared" si="6"/>
        <v>52.681150360751438</v>
      </c>
      <c r="D35" s="3">
        <f t="shared" si="6"/>
        <v>71.463125706758476</v>
      </c>
      <c r="E35" s="3">
        <f t="shared" si="6"/>
        <v>87.343820308260362</v>
      </c>
      <c r="F35" s="3">
        <f t="shared" si="6"/>
        <v>100.44539335449942</v>
      </c>
    </row>
    <row r="36" spans="1:6">
      <c r="A36" s="15">
        <v>6000</v>
      </c>
      <c r="B36" s="3">
        <f t="shared" si="6"/>
        <v>36.525597583454335</v>
      </c>
      <c r="C36" s="3">
        <f t="shared" si="6"/>
        <v>57.470345848092464</v>
      </c>
      <c r="D36" s="3">
        <f t="shared" si="6"/>
        <v>77.959773498281962</v>
      </c>
      <c r="E36" s="3">
        <f t="shared" si="6"/>
        <v>95.284167609011277</v>
      </c>
      <c r="F36" s="3">
        <f t="shared" si="6"/>
        <v>109.57679275036298</v>
      </c>
    </row>
    <row r="37" spans="1:6">
      <c r="A37" s="15">
        <v>6500</v>
      </c>
      <c r="B37" s="3">
        <f t="shared" si="6"/>
        <v>39.569397382075515</v>
      </c>
      <c r="C37" s="3">
        <f t="shared" si="6"/>
        <v>62.259541335433504</v>
      </c>
      <c r="D37" s="3">
        <f t="shared" si="6"/>
        <v>84.456421289805462</v>
      </c>
      <c r="E37" s="3">
        <f t="shared" si="6"/>
        <v>103.22451490976225</v>
      </c>
      <c r="F37" s="3">
        <f t="shared" si="6"/>
        <v>118.70819214622657</v>
      </c>
    </row>
    <row r="38" spans="1:6">
      <c r="A38" s="15">
        <v>7000</v>
      </c>
      <c r="B38" s="3">
        <f t="shared" si="6"/>
        <v>42.613197180696716</v>
      </c>
      <c r="C38" s="3">
        <f t="shared" si="6"/>
        <v>67.048736822774543</v>
      </c>
      <c r="D38" s="3">
        <f t="shared" si="6"/>
        <v>90.953069081328962</v>
      </c>
      <c r="E38" s="3">
        <f t="shared" si="6"/>
        <v>111.16486221051318</v>
      </c>
      <c r="F38" s="3">
        <f t="shared" si="6"/>
        <v>127.83959154209018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8" sqref="G8:H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5.5880992969258747</v>
      </c>
      <c r="C7" s="3">
        <f t="shared" ref="C7:C21" si="2">$A7/M$8*$L$21/12/5280*60</f>
        <v>8.0468629875732631</v>
      </c>
      <c r="D7" s="3">
        <f t="shared" ref="D7:D21" si="3">$A7/M$9*$L$21/12/5280*60</f>
        <v>10.668189566858487</v>
      </c>
      <c r="E7" s="3">
        <f t="shared" ref="E7:E21" si="4">$A7/M$10*$L$21/12/5280*60</f>
        <v>12.852628382929513</v>
      </c>
      <c r="F7" s="3">
        <f t="shared" ref="F7:F21" si="5">$A7/M$11*$L$21/12/5280*60</f>
        <v>14.901598125135667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13.058823529411766</v>
      </c>
    </row>
    <row r="8" spans="1:13">
      <c r="A8" s="7">
        <v>1500</v>
      </c>
      <c r="B8" s="3">
        <f t="shared" si="1"/>
        <v>8.3821489453888116</v>
      </c>
      <c r="C8" s="3">
        <f t="shared" si="2"/>
        <v>12.070294481359891</v>
      </c>
      <c r="D8" s="3">
        <f t="shared" si="3"/>
        <v>16.002284350287731</v>
      </c>
      <c r="E8" s="3">
        <f t="shared" si="4"/>
        <v>19.278942574394268</v>
      </c>
      <c r="F8" s="3">
        <f t="shared" si="5"/>
        <v>22.352397187703499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9.0686274509803919</v>
      </c>
    </row>
    <row r="9" spans="1:13">
      <c r="A9" s="7">
        <v>2000</v>
      </c>
      <c r="B9" s="3">
        <f t="shared" si="1"/>
        <v>11.176198593851749</v>
      </c>
      <c r="C9" s="3">
        <f t="shared" si="2"/>
        <v>16.093725975146526</v>
      </c>
      <c r="D9" s="3">
        <f t="shared" si="3"/>
        <v>21.336379133716974</v>
      </c>
      <c r="E9" s="3">
        <f t="shared" si="4"/>
        <v>25.705256765859026</v>
      </c>
      <c r="F9" s="3">
        <f t="shared" si="5"/>
        <v>29.803196250271334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6.8403361344537812</v>
      </c>
    </row>
    <row r="10" spans="1:13">
      <c r="A10" s="7">
        <v>2500</v>
      </c>
      <c r="B10" s="3">
        <f t="shared" si="1"/>
        <v>13.970248242314687</v>
      </c>
      <c r="C10" s="3">
        <f t="shared" si="2"/>
        <v>20.117157468933151</v>
      </c>
      <c r="D10" s="3">
        <f t="shared" si="3"/>
        <v>26.670473917146225</v>
      </c>
      <c r="E10" s="3">
        <f t="shared" si="4"/>
        <v>32.131570957323781</v>
      </c>
      <c r="F10" s="3">
        <f t="shared" si="5"/>
        <v>37.253995312839166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5.6777493606138112</v>
      </c>
    </row>
    <row r="11" spans="1:13">
      <c r="A11" s="7">
        <v>3000</v>
      </c>
      <c r="B11" s="3">
        <f t="shared" si="1"/>
        <v>16.764297890777623</v>
      </c>
      <c r="C11" s="3">
        <f t="shared" si="2"/>
        <v>24.140588962719782</v>
      </c>
      <c r="D11" s="3">
        <f t="shared" si="3"/>
        <v>32.004568700575462</v>
      </c>
      <c r="E11" s="3">
        <f t="shared" si="4"/>
        <v>38.557885148788536</v>
      </c>
      <c r="F11" s="3">
        <f t="shared" si="5"/>
        <v>44.704794375406998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4.8970588235294121</v>
      </c>
    </row>
    <row r="12" spans="1:13">
      <c r="A12" s="7">
        <v>3500</v>
      </c>
      <c r="B12" s="3">
        <f t="shared" si="1"/>
        <v>19.558347539240561</v>
      </c>
      <c r="C12" s="3">
        <f t="shared" si="2"/>
        <v>28.16402045650641</v>
      </c>
      <c r="D12" s="3">
        <f t="shared" si="3"/>
        <v>37.338663484004712</v>
      </c>
      <c r="E12" s="3">
        <f t="shared" si="4"/>
        <v>44.984199340253291</v>
      </c>
      <c r="F12" s="3">
        <f t="shared" si="5"/>
        <v>52.155593437974822</v>
      </c>
      <c r="H12" t="s">
        <v>33</v>
      </c>
      <c r="I12" s="14">
        <v>7</v>
      </c>
      <c r="J12" s="1" t="s">
        <v>32</v>
      </c>
      <c r="K12" s="14">
        <v>37</v>
      </c>
      <c r="L12" s="13">
        <f t="shared" si="0"/>
        <v>5.2857142857142856</v>
      </c>
      <c r="M12" s="13"/>
    </row>
    <row r="13" spans="1:13">
      <c r="A13" s="7">
        <v>4000</v>
      </c>
      <c r="B13" s="3">
        <f t="shared" si="1"/>
        <v>22.352397187703499</v>
      </c>
      <c r="C13" s="3">
        <f t="shared" si="2"/>
        <v>32.187451950293053</v>
      </c>
      <c r="D13" s="3">
        <f t="shared" si="3"/>
        <v>42.672758267433949</v>
      </c>
      <c r="E13" s="3">
        <f t="shared" si="4"/>
        <v>51.410513531718053</v>
      </c>
      <c r="F13" s="3">
        <f t="shared" si="5"/>
        <v>59.606392500542668</v>
      </c>
    </row>
    <row r="14" spans="1:13">
      <c r="A14" s="7">
        <v>4500</v>
      </c>
      <c r="B14" s="3">
        <f t="shared" si="1"/>
        <v>25.146446836166433</v>
      </c>
      <c r="C14" s="3">
        <f t="shared" si="2"/>
        <v>36.21088344407967</v>
      </c>
      <c r="D14" s="3">
        <f t="shared" si="3"/>
        <v>48.006853050863199</v>
      </c>
      <c r="E14" s="3">
        <f t="shared" si="4"/>
        <v>57.8368277231828</v>
      </c>
      <c r="F14" s="3">
        <f t="shared" si="5"/>
        <v>67.057191563110493</v>
      </c>
      <c r="I14" s="1"/>
      <c r="J14" s="1"/>
      <c r="K14" s="1"/>
      <c r="L14" s="1"/>
      <c r="M14" s="13"/>
    </row>
    <row r="15" spans="1:13">
      <c r="A15" s="7">
        <v>5000</v>
      </c>
      <c r="B15" s="3">
        <f t="shared" si="1"/>
        <v>27.940496484629374</v>
      </c>
      <c r="C15" s="3">
        <f t="shared" si="2"/>
        <v>40.234314937866301</v>
      </c>
      <c r="D15" s="3">
        <f t="shared" si="3"/>
        <v>53.34094783429245</v>
      </c>
      <c r="E15" s="3">
        <f t="shared" si="4"/>
        <v>64.263141914647562</v>
      </c>
      <c r="F15" s="3">
        <f t="shared" si="5"/>
        <v>74.507990625678332</v>
      </c>
      <c r="H15" s="34" t="s">
        <v>18</v>
      </c>
      <c r="I15" s="41"/>
      <c r="J15" s="41"/>
      <c r="K15" s="41"/>
      <c r="L15" s="41"/>
    </row>
    <row r="16" spans="1:13">
      <c r="A16" s="7">
        <v>5500</v>
      </c>
      <c r="B16" s="3">
        <f t="shared" si="1"/>
        <v>30.734546133092309</v>
      </c>
      <c r="C16" s="3">
        <f t="shared" si="2"/>
        <v>44.257746431652926</v>
      </c>
      <c r="D16" s="3">
        <f t="shared" si="3"/>
        <v>58.675042617721694</v>
      </c>
      <c r="E16" s="3">
        <f t="shared" si="4"/>
        <v>70.689456106112303</v>
      </c>
      <c r="F16" s="3">
        <f t="shared" si="5"/>
        <v>81.958789688246171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33.528595781555246</v>
      </c>
      <c r="C17" s="3">
        <f t="shared" si="2"/>
        <v>48.281177925439565</v>
      </c>
      <c r="D17" s="3">
        <f t="shared" si="3"/>
        <v>64.009137401150923</v>
      </c>
      <c r="E17" s="3">
        <f t="shared" si="4"/>
        <v>77.115770297577072</v>
      </c>
      <c r="F17" s="3">
        <f t="shared" si="5"/>
        <v>89.409588750813995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36.322645430018184</v>
      </c>
      <c r="C18" s="3">
        <f t="shared" si="2"/>
        <v>52.304609419226196</v>
      </c>
      <c r="D18" s="3">
        <f t="shared" si="3"/>
        <v>69.343232184580174</v>
      </c>
      <c r="E18" s="3">
        <f t="shared" si="4"/>
        <v>83.542084489041827</v>
      </c>
      <c r="F18" s="3">
        <f t="shared" si="5"/>
        <v>96.860387813381848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39.116695078481122</v>
      </c>
      <c r="C19" s="3">
        <f t="shared" si="2"/>
        <v>56.328040913012821</v>
      </c>
      <c r="D19" s="3">
        <f t="shared" si="3"/>
        <v>74.677326968009424</v>
      </c>
      <c r="E19" s="3">
        <f t="shared" si="4"/>
        <v>89.968398680506581</v>
      </c>
      <c r="F19" s="3">
        <f t="shared" si="5"/>
        <v>104.31118687594964</v>
      </c>
      <c r="M19" s="1"/>
    </row>
    <row r="20" spans="1:15">
      <c r="A20" s="7">
        <v>7500</v>
      </c>
      <c r="B20" s="3">
        <f t="shared" si="1"/>
        <v>41.910744726944067</v>
      </c>
      <c r="C20" s="3">
        <f t="shared" si="2"/>
        <v>60.351472406799459</v>
      </c>
      <c r="D20" s="3">
        <f t="shared" si="3"/>
        <v>80.011421751438661</v>
      </c>
      <c r="E20" s="3">
        <f t="shared" si="4"/>
        <v>96.394712871971336</v>
      </c>
      <c r="F20" s="3">
        <f t="shared" si="5"/>
        <v>111.7619859385175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44.704794375406998</v>
      </c>
      <c r="C21" s="3">
        <f t="shared" si="2"/>
        <v>64.374903900586105</v>
      </c>
      <c r="D21" s="3">
        <f t="shared" si="3"/>
        <v>85.345516534867897</v>
      </c>
      <c r="E21" s="3">
        <f t="shared" si="4"/>
        <v>102.82102706343611</v>
      </c>
      <c r="F21" s="3">
        <f t="shared" si="5"/>
        <v>119.21278500108534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8.9912517687537328</v>
      </c>
      <c r="C24" s="3">
        <f>C7*1.609</f>
        <v>12.94740254700538</v>
      </c>
      <c r="D24" s="3">
        <f>D7*1.609</f>
        <v>17.165117013075307</v>
      </c>
      <c r="E24" s="3">
        <f>E7*1.609</f>
        <v>20.679879068133587</v>
      </c>
      <c r="F24" s="3">
        <f>F7*1.609</f>
        <v>23.976671383343287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13.486877653130598</v>
      </c>
      <c r="C25" s="3">
        <f t="shared" si="6"/>
        <v>19.421103820508065</v>
      </c>
      <c r="D25" s="3">
        <f t="shared" si="6"/>
        <v>25.747675519612958</v>
      </c>
      <c r="E25" s="3">
        <f t="shared" si="6"/>
        <v>31.019818602200377</v>
      </c>
      <c r="F25" s="3">
        <f t="shared" ref="F25:F38" si="7">F8*1.609</f>
        <v>35.965007075014931</v>
      </c>
      <c r="M25" s="4"/>
      <c r="N25" s="4"/>
      <c r="O25" s="4"/>
    </row>
    <row r="26" spans="1:15">
      <c r="A26" s="15">
        <v>2000</v>
      </c>
      <c r="B26" s="3">
        <f t="shared" si="6"/>
        <v>17.982503537507466</v>
      </c>
      <c r="C26" s="3">
        <f t="shared" si="6"/>
        <v>25.89480509401076</v>
      </c>
      <c r="D26" s="3">
        <f t="shared" si="6"/>
        <v>34.330234026150613</v>
      </c>
      <c r="E26" s="3">
        <f t="shared" si="6"/>
        <v>41.359758136267175</v>
      </c>
      <c r="F26" s="3">
        <f t="shared" si="7"/>
        <v>47.953342766686575</v>
      </c>
      <c r="M26" s="4"/>
      <c r="N26" s="4"/>
      <c r="O26" s="4"/>
    </row>
    <row r="27" spans="1:15">
      <c r="A27" s="15">
        <v>2500</v>
      </c>
      <c r="B27" s="3">
        <f t="shared" si="6"/>
        <v>22.478129421884333</v>
      </c>
      <c r="C27" s="3">
        <f t="shared" si="6"/>
        <v>32.36850636751344</v>
      </c>
      <c r="D27" s="3">
        <f t="shared" si="6"/>
        <v>42.912792532688279</v>
      </c>
      <c r="E27" s="3">
        <f t="shared" si="6"/>
        <v>51.699697670333961</v>
      </c>
      <c r="F27" s="3">
        <f t="shared" si="7"/>
        <v>59.941678458358219</v>
      </c>
    </row>
    <row r="28" spans="1:15">
      <c r="A28" s="15">
        <v>3000</v>
      </c>
      <c r="B28" s="3">
        <f t="shared" si="6"/>
        <v>26.973755306261197</v>
      </c>
      <c r="C28" s="3">
        <f t="shared" si="6"/>
        <v>38.842207641016131</v>
      </c>
      <c r="D28" s="3">
        <f t="shared" si="6"/>
        <v>51.495351039225916</v>
      </c>
      <c r="E28" s="3">
        <f t="shared" si="6"/>
        <v>62.039637204400755</v>
      </c>
      <c r="F28" s="3">
        <f t="shared" si="7"/>
        <v>71.930014150029862</v>
      </c>
    </row>
    <row r="29" spans="1:15">
      <c r="A29" s="15">
        <v>3500</v>
      </c>
      <c r="B29" s="3">
        <f t="shared" si="6"/>
        <v>31.469381190638064</v>
      </c>
      <c r="C29" s="3">
        <f t="shared" si="6"/>
        <v>45.315908914518815</v>
      </c>
      <c r="D29" s="3">
        <f t="shared" si="6"/>
        <v>60.077909545763582</v>
      </c>
      <c r="E29" s="3">
        <f t="shared" si="6"/>
        <v>72.379576738467549</v>
      </c>
      <c r="F29" s="3">
        <f t="shared" si="7"/>
        <v>83.918349841701485</v>
      </c>
    </row>
    <row r="30" spans="1:15">
      <c r="A30" s="15">
        <v>4000</v>
      </c>
      <c r="B30" s="3">
        <f t="shared" si="6"/>
        <v>35.965007075014931</v>
      </c>
      <c r="C30" s="3">
        <f t="shared" si="6"/>
        <v>51.78961018802152</v>
      </c>
      <c r="D30" s="3">
        <f t="shared" si="6"/>
        <v>68.660468052301226</v>
      </c>
      <c r="E30" s="3">
        <f t="shared" si="6"/>
        <v>82.719516272534349</v>
      </c>
      <c r="F30" s="3">
        <f t="shared" si="7"/>
        <v>95.90668553337315</v>
      </c>
    </row>
    <row r="31" spans="1:15">
      <c r="A31" s="15">
        <v>4500</v>
      </c>
      <c r="B31" s="3">
        <f t="shared" si="6"/>
        <v>40.460632959391788</v>
      </c>
      <c r="C31" s="3">
        <f t="shared" si="6"/>
        <v>58.263311461524189</v>
      </c>
      <c r="D31" s="3">
        <f t="shared" si="6"/>
        <v>77.243026558838892</v>
      </c>
      <c r="E31" s="3">
        <f t="shared" si="6"/>
        <v>93.059455806601122</v>
      </c>
      <c r="F31" s="3">
        <f t="shared" si="7"/>
        <v>107.89502122504479</v>
      </c>
    </row>
    <row r="32" spans="1:15">
      <c r="A32" s="15">
        <v>5000</v>
      </c>
      <c r="B32" s="3">
        <f t="shared" si="6"/>
        <v>44.956258843768666</v>
      </c>
      <c r="C32" s="3">
        <f t="shared" si="6"/>
        <v>64.73701273502688</v>
      </c>
      <c r="D32" s="3">
        <f t="shared" si="6"/>
        <v>85.825585065376558</v>
      </c>
      <c r="E32" s="3">
        <f t="shared" si="6"/>
        <v>103.39939534066792</v>
      </c>
      <c r="F32" s="3">
        <f t="shared" si="7"/>
        <v>119.88335691671644</v>
      </c>
    </row>
    <row r="33" spans="1:6">
      <c r="A33" s="15">
        <v>5500</v>
      </c>
      <c r="B33" s="3">
        <f t="shared" si="6"/>
        <v>49.451884728145522</v>
      </c>
      <c r="C33" s="3">
        <f t="shared" si="6"/>
        <v>71.210714008529564</v>
      </c>
      <c r="D33" s="3">
        <f t="shared" si="6"/>
        <v>94.408143571914209</v>
      </c>
      <c r="E33" s="3">
        <f t="shared" si="6"/>
        <v>113.73933487473469</v>
      </c>
      <c r="F33" s="3">
        <f t="shared" si="7"/>
        <v>131.87169260838809</v>
      </c>
    </row>
    <row r="34" spans="1:6">
      <c r="A34" s="15">
        <v>6000</v>
      </c>
      <c r="B34" s="3">
        <f t="shared" si="6"/>
        <v>53.947510612522393</v>
      </c>
      <c r="C34" s="3">
        <f t="shared" si="6"/>
        <v>77.684415282032262</v>
      </c>
      <c r="D34" s="3">
        <f t="shared" si="6"/>
        <v>102.99070207845183</v>
      </c>
      <c r="E34" s="3">
        <f t="shared" si="6"/>
        <v>124.07927440880151</v>
      </c>
      <c r="F34" s="3">
        <f t="shared" si="7"/>
        <v>143.86002830005972</v>
      </c>
    </row>
    <row r="35" spans="1:6">
      <c r="A35" s="15">
        <v>6500</v>
      </c>
      <c r="B35" s="3">
        <f t="shared" si="6"/>
        <v>58.443136496899257</v>
      </c>
      <c r="C35" s="3">
        <f t="shared" si="6"/>
        <v>84.158116555534946</v>
      </c>
      <c r="D35" s="3">
        <f t="shared" si="6"/>
        <v>111.5732605849895</v>
      </c>
      <c r="E35" s="3">
        <f t="shared" si="6"/>
        <v>134.41921394286831</v>
      </c>
      <c r="F35" s="3">
        <f t="shared" si="7"/>
        <v>155.84836399173139</v>
      </c>
    </row>
    <row r="36" spans="1:6">
      <c r="A36" s="15">
        <v>7000</v>
      </c>
      <c r="B36" s="3">
        <f t="shared" si="6"/>
        <v>62.938762381276128</v>
      </c>
      <c r="C36" s="3">
        <f t="shared" si="6"/>
        <v>90.63181782903763</v>
      </c>
      <c r="D36" s="3">
        <f t="shared" si="6"/>
        <v>120.15581909152716</v>
      </c>
      <c r="E36" s="3">
        <f t="shared" si="6"/>
        <v>144.7591534769351</v>
      </c>
      <c r="F36" s="3">
        <f t="shared" si="7"/>
        <v>167.83669968340297</v>
      </c>
    </row>
    <row r="37" spans="1:6">
      <c r="A37" s="15">
        <v>7500</v>
      </c>
      <c r="B37" s="3">
        <f t="shared" si="6"/>
        <v>67.434388265652998</v>
      </c>
      <c r="C37" s="3">
        <f t="shared" si="6"/>
        <v>97.105519102540327</v>
      </c>
      <c r="D37" s="3">
        <f t="shared" si="6"/>
        <v>128.7383775980648</v>
      </c>
      <c r="E37" s="3">
        <f t="shared" si="6"/>
        <v>155.09909301100188</v>
      </c>
      <c r="F37" s="3">
        <f t="shared" si="7"/>
        <v>179.82503537507466</v>
      </c>
    </row>
    <row r="38" spans="1:6">
      <c r="A38" s="15">
        <v>8000</v>
      </c>
      <c r="B38" s="3">
        <f t="shared" si="6"/>
        <v>71.930014150029862</v>
      </c>
      <c r="C38" s="3">
        <f t="shared" si="6"/>
        <v>103.57922037604304</v>
      </c>
      <c r="D38" s="3">
        <f t="shared" si="6"/>
        <v>137.32093610460245</v>
      </c>
      <c r="E38" s="3">
        <f t="shared" si="6"/>
        <v>165.4390325450687</v>
      </c>
      <c r="F38" s="3">
        <f t="shared" si="7"/>
        <v>191.8133710667463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54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23</v>
      </c>
      <c r="K6" s="1" t="s">
        <v>32</v>
      </c>
      <c r="L6" s="12">
        <v>36</v>
      </c>
      <c r="M6" s="13">
        <f t="shared" ref="M6:M13" si="0">L6/J6</f>
        <v>1.5652173913043479</v>
      </c>
      <c r="N6" s="1"/>
    </row>
    <row r="7" spans="1:14">
      <c r="A7" s="7">
        <v>1000</v>
      </c>
      <c r="B7" s="3">
        <f t="shared" ref="B7:B23" si="1">$A7/N$7*$M$23/12/5280*60</f>
        <v>5.6573221871510082</v>
      </c>
      <c r="C7" s="3">
        <f t="shared" ref="C7:C23" si="2">$A7/N$8*$M$23/12/5280*60</f>
        <v>7.4386935332781414</v>
      </c>
      <c r="D7" s="3">
        <f t="shared" ref="D7:D23" si="3">$A7/N$9*$M$23/12/5280*60</f>
        <v>9.382352166166946</v>
      </c>
      <c r="E7" s="3">
        <f t="shared" ref="E7:E23" si="4">$A7/N$10*$M$23/12/5280*60</f>
        <v>11.337594971410134</v>
      </c>
      <c r="F7" s="3">
        <f t="shared" ref="F7:F23" si="5">$A7/N$11*$M$23/12/5280*60</f>
        <v>13.067304973458603</v>
      </c>
      <c r="G7" s="3">
        <f t="shared" ref="G7:G23" si="6">$A7/N$12*$M$23/12/5280*60</f>
        <v>14.669103647624498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12.828644501278774</v>
      </c>
    </row>
    <row r="8" spans="1:14">
      <c r="A8" s="7">
        <v>1500</v>
      </c>
      <c r="B8" s="3">
        <f t="shared" si="1"/>
        <v>8.4859832807265114</v>
      </c>
      <c r="C8" s="3">
        <f t="shared" si="2"/>
        <v>11.158040299917214</v>
      </c>
      <c r="D8" s="3">
        <f t="shared" si="3"/>
        <v>14.073528249250417</v>
      </c>
      <c r="E8" s="3">
        <f t="shared" si="4"/>
        <v>17.006392457115197</v>
      </c>
      <c r="F8" s="3">
        <f t="shared" si="5"/>
        <v>19.600957460187903</v>
      </c>
      <c r="G8" s="3">
        <f t="shared" si="6"/>
        <v>22.003655471436748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9.7565217391304362</v>
      </c>
    </row>
    <row r="9" spans="1:14">
      <c r="A9" s="7">
        <v>2000</v>
      </c>
      <c r="B9" s="3">
        <f t="shared" si="1"/>
        <v>11.314644374302016</v>
      </c>
      <c r="C9" s="3">
        <f t="shared" si="2"/>
        <v>14.877387066556283</v>
      </c>
      <c r="D9" s="3">
        <f t="shared" si="3"/>
        <v>18.764704332333892</v>
      </c>
      <c r="E9" s="3">
        <f t="shared" si="4"/>
        <v>22.675189942820268</v>
      </c>
      <c r="F9" s="3">
        <f t="shared" si="5"/>
        <v>26.134609946917205</v>
      </c>
      <c r="G9" s="3">
        <f t="shared" si="6"/>
        <v>29.338207295248996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7.7353497164461258</v>
      </c>
    </row>
    <row r="10" spans="1:14">
      <c r="A10" s="7">
        <v>2500</v>
      </c>
      <c r="B10" s="3">
        <f t="shared" si="1"/>
        <v>14.143305467877521</v>
      </c>
      <c r="C10" s="3">
        <f t="shared" si="2"/>
        <v>18.596733833195355</v>
      </c>
      <c r="D10" s="3">
        <f t="shared" si="3"/>
        <v>23.455880415417365</v>
      </c>
      <c r="E10" s="3">
        <f t="shared" si="4"/>
        <v>28.343987428525335</v>
      </c>
      <c r="F10" s="3">
        <f t="shared" si="5"/>
        <v>32.668262433646504</v>
      </c>
      <c r="G10" s="3">
        <f t="shared" si="6"/>
        <v>36.672759119061247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6.4013377926421411</v>
      </c>
    </row>
    <row r="11" spans="1:14">
      <c r="A11" s="7">
        <v>3000</v>
      </c>
      <c r="B11" s="3">
        <f t="shared" si="1"/>
        <v>16.971966561453023</v>
      </c>
      <c r="C11" s="3">
        <f t="shared" si="2"/>
        <v>22.316080599834429</v>
      </c>
      <c r="D11" s="3">
        <f t="shared" si="3"/>
        <v>28.147056498500834</v>
      </c>
      <c r="E11" s="3">
        <f t="shared" si="4"/>
        <v>34.012784914230394</v>
      </c>
      <c r="F11" s="3">
        <f t="shared" si="5"/>
        <v>39.201914920375806</v>
      </c>
      <c r="G11" s="3">
        <f t="shared" si="6"/>
        <v>44.007310942873495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5.5539971949509122</v>
      </c>
    </row>
    <row r="12" spans="1:14">
      <c r="A12" s="7">
        <v>3500</v>
      </c>
      <c r="B12" s="3">
        <f t="shared" si="1"/>
        <v>19.800627655028528</v>
      </c>
      <c r="C12" s="3">
        <f t="shared" si="2"/>
        <v>26.035427366473495</v>
      </c>
      <c r="D12" s="3">
        <f t="shared" si="3"/>
        <v>32.838232581584307</v>
      </c>
      <c r="E12" s="3">
        <f t="shared" si="4"/>
        <v>39.681582399935465</v>
      </c>
      <c r="F12" s="3">
        <f t="shared" si="5"/>
        <v>45.735567407105115</v>
      </c>
      <c r="G12" s="3">
        <f t="shared" si="6"/>
        <v>51.341862766685743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4.9475262368815587</v>
      </c>
    </row>
    <row r="13" spans="1:14">
      <c r="A13" s="7">
        <v>4000</v>
      </c>
      <c r="B13" s="3">
        <f t="shared" si="1"/>
        <v>22.629288748604033</v>
      </c>
      <c r="C13" s="3">
        <f t="shared" si="2"/>
        <v>29.754774133112566</v>
      </c>
      <c r="D13" s="3">
        <f t="shared" si="3"/>
        <v>37.529408664667784</v>
      </c>
      <c r="E13" s="3">
        <f t="shared" si="4"/>
        <v>45.350379885640535</v>
      </c>
      <c r="F13" s="3">
        <f t="shared" si="5"/>
        <v>52.269219893834411</v>
      </c>
      <c r="G13" s="3">
        <f t="shared" si="6"/>
        <v>58.676414590497991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25.457949842179538</v>
      </c>
      <c r="C14" s="3">
        <f t="shared" si="2"/>
        <v>33.47412089975164</v>
      </c>
      <c r="D14" s="3">
        <f t="shared" si="3"/>
        <v>42.220584747751253</v>
      </c>
      <c r="E14" s="3">
        <f t="shared" si="4"/>
        <v>51.019177371345606</v>
      </c>
      <c r="F14" s="3">
        <f t="shared" si="5"/>
        <v>58.802872380563699</v>
      </c>
      <c r="G14" s="3">
        <f t="shared" si="6"/>
        <v>66.010966414310246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28.286610935755043</v>
      </c>
      <c r="C15" s="3">
        <f t="shared" si="2"/>
        <v>37.19346766639071</v>
      </c>
      <c r="D15" s="3">
        <f t="shared" si="3"/>
        <v>46.91176083083473</v>
      </c>
      <c r="E15" s="3">
        <f t="shared" si="4"/>
        <v>56.687974857050669</v>
      </c>
      <c r="F15" s="3">
        <f t="shared" si="5"/>
        <v>65.336524867293008</v>
      </c>
      <c r="G15" s="3">
        <f t="shared" si="6"/>
        <v>73.345518238122494</v>
      </c>
    </row>
    <row r="16" spans="1:14">
      <c r="A16" s="7">
        <v>5500</v>
      </c>
      <c r="B16" s="3">
        <f t="shared" si="1"/>
        <v>31.115272029330544</v>
      </c>
      <c r="C16" s="3">
        <f t="shared" si="2"/>
        <v>40.91281443302978</v>
      </c>
      <c r="D16" s="3">
        <f t="shared" si="3"/>
        <v>51.602936913918207</v>
      </c>
      <c r="E16" s="3">
        <f t="shared" si="4"/>
        <v>62.356772342755733</v>
      </c>
      <c r="F16" s="3">
        <f t="shared" si="5"/>
        <v>71.870177354022317</v>
      </c>
      <c r="G16" s="3">
        <f t="shared" si="6"/>
        <v>80.680070061934728</v>
      </c>
      <c r="N16" s="13"/>
    </row>
    <row r="17" spans="1:16">
      <c r="A17" s="7">
        <v>6000</v>
      </c>
      <c r="B17" s="3">
        <f t="shared" si="1"/>
        <v>33.943933122906046</v>
      </c>
      <c r="C17" s="3">
        <f t="shared" si="2"/>
        <v>44.632161199668857</v>
      </c>
      <c r="D17" s="3">
        <f t="shared" si="3"/>
        <v>56.294112997001669</v>
      </c>
      <c r="E17" s="3">
        <f t="shared" si="4"/>
        <v>68.025569828460789</v>
      </c>
      <c r="F17" s="3">
        <f t="shared" si="5"/>
        <v>78.403829840751612</v>
      </c>
      <c r="G17" s="3">
        <f t="shared" si="6"/>
        <v>88.01462188574699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36.772594216481551</v>
      </c>
      <c r="C18" s="3">
        <f t="shared" si="2"/>
        <v>48.351507966307921</v>
      </c>
      <c r="D18" s="3">
        <f t="shared" si="3"/>
        <v>60.985289080085138</v>
      </c>
      <c r="E18" s="3">
        <f t="shared" si="4"/>
        <v>73.694367314165859</v>
      </c>
      <c r="F18" s="3">
        <f t="shared" si="5"/>
        <v>84.937482327480922</v>
      </c>
      <c r="G18" s="3">
        <f t="shared" si="6"/>
        <v>95.349173709559253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39.601255310057056</v>
      </c>
      <c r="C19" s="3">
        <f t="shared" si="2"/>
        <v>52.070854732946991</v>
      </c>
      <c r="D19" s="3">
        <f t="shared" si="3"/>
        <v>65.676465163168615</v>
      </c>
      <c r="E19" s="3">
        <f t="shared" si="4"/>
        <v>79.36316479987093</v>
      </c>
      <c r="F19" s="3">
        <f t="shared" si="5"/>
        <v>91.471134814210231</v>
      </c>
      <c r="G19" s="3">
        <f t="shared" si="6"/>
        <v>102.68372553337149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42.429916403632554</v>
      </c>
      <c r="C20" s="3">
        <f t="shared" si="2"/>
        <v>55.790201499586061</v>
      </c>
      <c r="D20" s="3">
        <f t="shared" si="3"/>
        <v>70.367641246252091</v>
      </c>
      <c r="E20" s="3">
        <f t="shared" si="4"/>
        <v>85.031962285575986</v>
      </c>
      <c r="F20" s="3">
        <f t="shared" si="5"/>
        <v>98.004787300939526</v>
      </c>
      <c r="G20" s="3">
        <f t="shared" si="6"/>
        <v>110.01827735718372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45.258577497208066</v>
      </c>
      <c r="C21" s="3">
        <f t="shared" si="2"/>
        <v>59.509548266225131</v>
      </c>
      <c r="D21" s="3">
        <f t="shared" si="3"/>
        <v>75.058817329335568</v>
      </c>
      <c r="E21" s="3">
        <f t="shared" si="4"/>
        <v>90.700759771281071</v>
      </c>
      <c r="F21" s="3">
        <f t="shared" si="5"/>
        <v>104.53843978766882</v>
      </c>
      <c r="G21" s="3">
        <f t="shared" si="6"/>
        <v>117.35282918099598</v>
      </c>
    </row>
    <row r="22" spans="1:16">
      <c r="A22" s="7">
        <v>8500</v>
      </c>
      <c r="B22" s="3">
        <f t="shared" si="1"/>
        <v>48.087238590783571</v>
      </c>
      <c r="C22" s="3">
        <f t="shared" si="2"/>
        <v>63.228895032864202</v>
      </c>
      <c r="D22" s="3">
        <f t="shared" si="3"/>
        <v>79.74999341241903</v>
      </c>
      <c r="E22" s="3">
        <f t="shared" si="4"/>
        <v>96.369557256986127</v>
      </c>
      <c r="F22" s="3">
        <f t="shared" si="5"/>
        <v>111.07209227439813</v>
      </c>
      <c r="G22" s="3">
        <f t="shared" si="6"/>
        <v>124.68738100480822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50.915899684359076</v>
      </c>
      <c r="C23" s="3">
        <f t="shared" si="2"/>
        <v>66.948241799503279</v>
      </c>
      <c r="D23" s="3">
        <f t="shared" si="3"/>
        <v>84.441169495502507</v>
      </c>
      <c r="E23" s="3">
        <f t="shared" si="4"/>
        <v>102.03835474269121</v>
      </c>
      <c r="F23" s="3">
        <f t="shared" si="5"/>
        <v>117.6057447611274</v>
      </c>
      <c r="G23" s="3">
        <f t="shared" si="6"/>
        <v>132.02193282862049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9.102631399125972</v>
      </c>
      <c r="C26" s="3">
        <f t="shared" si="8"/>
        <v>11.968857895044529</v>
      </c>
      <c r="D26" s="3">
        <f t="shared" si="8"/>
        <v>15.096204635362616</v>
      </c>
      <c r="E26" s="3">
        <f t="shared" si="8"/>
        <v>18.242190308998904</v>
      </c>
      <c r="F26" s="3">
        <f t="shared" si="8"/>
        <v>21.025293702294892</v>
      </c>
      <c r="G26" s="3">
        <f t="shared" si="8"/>
        <v>23.602587769027817</v>
      </c>
      <c r="N26" s="4"/>
      <c r="O26" s="4"/>
      <c r="P26" s="4"/>
    </row>
    <row r="27" spans="1:16">
      <c r="A27" s="15">
        <v>1500</v>
      </c>
      <c r="B27" s="3">
        <f t="shared" si="8"/>
        <v>13.653947098688956</v>
      </c>
      <c r="C27" s="3">
        <f t="shared" si="8"/>
        <v>17.953286842566797</v>
      </c>
      <c r="D27" s="3">
        <f t="shared" si="8"/>
        <v>22.64430695304392</v>
      </c>
      <c r="E27" s="3">
        <f t="shared" si="8"/>
        <v>27.363285463498354</v>
      </c>
      <c r="F27" s="3">
        <f t="shared" si="8"/>
        <v>31.537940553442336</v>
      </c>
      <c r="G27" s="3">
        <f t="shared" si="8"/>
        <v>35.403881653541724</v>
      </c>
    </row>
    <row r="28" spans="1:16">
      <c r="A28" s="15">
        <v>2000</v>
      </c>
      <c r="B28" s="3">
        <f t="shared" si="8"/>
        <v>18.205262798251944</v>
      </c>
      <c r="C28" s="3">
        <f t="shared" si="8"/>
        <v>23.937715790089058</v>
      </c>
      <c r="D28" s="3">
        <f t="shared" si="8"/>
        <v>30.192409270725232</v>
      </c>
      <c r="E28" s="3">
        <f t="shared" si="8"/>
        <v>36.484380617997807</v>
      </c>
      <c r="F28" s="3">
        <f t="shared" si="8"/>
        <v>42.050587404589784</v>
      </c>
      <c r="G28" s="3">
        <f t="shared" si="8"/>
        <v>47.205175538055634</v>
      </c>
    </row>
    <row r="29" spans="1:16">
      <c r="A29" s="15">
        <v>2500</v>
      </c>
      <c r="B29" s="3">
        <f t="shared" si="8"/>
        <v>22.756578497814932</v>
      </c>
      <c r="C29" s="3">
        <f t="shared" si="8"/>
        <v>29.922144737611326</v>
      </c>
      <c r="D29" s="3">
        <f t="shared" si="8"/>
        <v>37.740511588406541</v>
      </c>
      <c r="E29" s="3">
        <f t="shared" si="8"/>
        <v>45.605475772497265</v>
      </c>
      <c r="F29" s="3">
        <f t="shared" si="8"/>
        <v>52.563234255737221</v>
      </c>
      <c r="G29" s="3">
        <f t="shared" si="8"/>
        <v>59.006469422569545</v>
      </c>
    </row>
    <row r="30" spans="1:16">
      <c r="A30" s="15">
        <v>3000</v>
      </c>
      <c r="B30" s="3">
        <f t="shared" si="8"/>
        <v>27.307894197377912</v>
      </c>
      <c r="C30" s="3">
        <f t="shared" si="8"/>
        <v>35.906573685133594</v>
      </c>
      <c r="D30" s="3">
        <f t="shared" si="8"/>
        <v>45.288613906087839</v>
      </c>
      <c r="E30" s="3">
        <f t="shared" si="8"/>
        <v>54.726570926996708</v>
      </c>
      <c r="F30" s="3">
        <f t="shared" si="8"/>
        <v>63.075881106884673</v>
      </c>
      <c r="G30" s="3">
        <f t="shared" si="8"/>
        <v>70.807763307083448</v>
      </c>
    </row>
    <row r="31" spans="1:16">
      <c r="A31" s="15">
        <v>3500</v>
      </c>
      <c r="B31" s="3">
        <f t="shared" si="8"/>
        <v>31.8592098969409</v>
      </c>
      <c r="C31" s="3">
        <f t="shared" si="8"/>
        <v>41.891002632655855</v>
      </c>
      <c r="D31" s="3">
        <f t="shared" si="8"/>
        <v>52.836716223769152</v>
      </c>
      <c r="E31" s="3">
        <f t="shared" si="8"/>
        <v>63.847666081496165</v>
      </c>
      <c r="F31" s="3">
        <f t="shared" si="8"/>
        <v>73.588527958032131</v>
      </c>
      <c r="G31" s="3">
        <f t="shared" si="8"/>
        <v>82.609057191597358</v>
      </c>
    </row>
    <row r="32" spans="1:16">
      <c r="A32" s="15">
        <v>4000</v>
      </c>
      <c r="B32" s="3">
        <f t="shared" si="8"/>
        <v>36.410525596503888</v>
      </c>
      <c r="C32" s="3">
        <f t="shared" si="8"/>
        <v>47.875431580178116</v>
      </c>
      <c r="D32" s="3">
        <f t="shared" si="8"/>
        <v>60.384818541450464</v>
      </c>
      <c r="E32" s="3">
        <f t="shared" si="8"/>
        <v>72.968761235995615</v>
      </c>
      <c r="F32" s="3">
        <f t="shared" si="8"/>
        <v>84.101174809179568</v>
      </c>
      <c r="G32" s="3">
        <f t="shared" si="8"/>
        <v>94.410351076111269</v>
      </c>
    </row>
    <row r="33" spans="1:7">
      <c r="A33" s="15">
        <v>4500</v>
      </c>
      <c r="B33" s="3">
        <f t="shared" si="8"/>
        <v>40.961841296066879</v>
      </c>
      <c r="C33" s="3">
        <f t="shared" si="8"/>
        <v>53.859860527700384</v>
      </c>
      <c r="D33" s="3">
        <f t="shared" si="8"/>
        <v>67.932920859131769</v>
      </c>
      <c r="E33" s="3">
        <f t="shared" si="8"/>
        <v>82.089856390495072</v>
      </c>
      <c r="F33" s="3">
        <f t="shared" si="8"/>
        <v>94.613821660326991</v>
      </c>
      <c r="G33" s="3">
        <f t="shared" si="8"/>
        <v>106.21164496062518</v>
      </c>
    </row>
    <row r="34" spans="1:7">
      <c r="A34" s="15">
        <v>5000</v>
      </c>
      <c r="B34" s="3">
        <f t="shared" si="8"/>
        <v>45.513156995629863</v>
      </c>
      <c r="C34" s="3">
        <f t="shared" si="8"/>
        <v>59.844289475222652</v>
      </c>
      <c r="D34" s="3">
        <f t="shared" si="8"/>
        <v>75.481023176813082</v>
      </c>
      <c r="E34" s="3">
        <f t="shared" si="8"/>
        <v>91.210951544994529</v>
      </c>
      <c r="F34" s="3">
        <f t="shared" si="8"/>
        <v>105.12646851147444</v>
      </c>
      <c r="G34" s="3">
        <f t="shared" si="8"/>
        <v>118.01293884513909</v>
      </c>
    </row>
    <row r="35" spans="1:7">
      <c r="A35" s="15">
        <v>5500</v>
      </c>
      <c r="B35" s="3">
        <f t="shared" si="8"/>
        <v>50.064472695192848</v>
      </c>
      <c r="C35" s="3">
        <f t="shared" si="8"/>
        <v>65.828718422744913</v>
      </c>
      <c r="D35" s="3">
        <f t="shared" si="8"/>
        <v>83.029125494494394</v>
      </c>
      <c r="E35" s="3">
        <f t="shared" si="8"/>
        <v>100.33204669949397</v>
      </c>
      <c r="F35" s="3">
        <f t="shared" si="8"/>
        <v>115.63911536262191</v>
      </c>
      <c r="G35" s="3">
        <f t="shared" si="8"/>
        <v>129.81423272965299</v>
      </c>
    </row>
    <row r="36" spans="1:7">
      <c r="A36" s="15">
        <v>6000</v>
      </c>
      <c r="B36" s="3">
        <f t="shared" ref="B36:G42" si="9">B17*1.609</f>
        <v>54.615788394755825</v>
      </c>
      <c r="C36" s="3">
        <f t="shared" si="9"/>
        <v>71.813147370267188</v>
      </c>
      <c r="D36" s="3">
        <f t="shared" si="9"/>
        <v>90.577227812175678</v>
      </c>
      <c r="E36" s="3">
        <f t="shared" si="9"/>
        <v>109.45314185399342</v>
      </c>
      <c r="F36" s="3">
        <f t="shared" si="9"/>
        <v>126.15176221376935</v>
      </c>
      <c r="G36" s="3">
        <f t="shared" si="9"/>
        <v>141.6155266141669</v>
      </c>
    </row>
    <row r="37" spans="1:7">
      <c r="A37" s="15">
        <v>6500</v>
      </c>
      <c r="B37" s="3">
        <f t="shared" si="9"/>
        <v>59.167104094318816</v>
      </c>
      <c r="C37" s="3">
        <f t="shared" si="9"/>
        <v>77.797576317789449</v>
      </c>
      <c r="D37" s="3">
        <f t="shared" si="9"/>
        <v>98.125330129856991</v>
      </c>
      <c r="E37" s="3">
        <f t="shared" si="9"/>
        <v>118.57423700849287</v>
      </c>
      <c r="F37" s="3">
        <f t="shared" si="9"/>
        <v>136.66440906491681</v>
      </c>
      <c r="G37" s="3">
        <f t="shared" si="9"/>
        <v>153.41682049868083</v>
      </c>
    </row>
    <row r="38" spans="1:7">
      <c r="A38" s="15">
        <v>7000</v>
      </c>
      <c r="B38" s="3">
        <f t="shared" si="9"/>
        <v>63.7184197938818</v>
      </c>
      <c r="C38" s="3">
        <f t="shared" si="9"/>
        <v>83.78200526531171</v>
      </c>
      <c r="D38" s="3">
        <f t="shared" si="9"/>
        <v>105.6734324475383</v>
      </c>
      <c r="E38" s="3">
        <f t="shared" si="9"/>
        <v>127.69533216299233</v>
      </c>
      <c r="F38" s="3">
        <f t="shared" si="9"/>
        <v>147.17705591606426</v>
      </c>
      <c r="G38" s="3">
        <f t="shared" si="9"/>
        <v>165.21811438319472</v>
      </c>
    </row>
    <row r="39" spans="1:7">
      <c r="A39" s="15">
        <v>7500</v>
      </c>
      <c r="B39" s="3">
        <f t="shared" si="9"/>
        <v>68.269735493444784</v>
      </c>
      <c r="C39" s="3">
        <f t="shared" si="9"/>
        <v>89.766434212833971</v>
      </c>
      <c r="D39" s="3">
        <f t="shared" si="9"/>
        <v>113.22153476521962</v>
      </c>
      <c r="E39" s="3">
        <f t="shared" si="9"/>
        <v>136.81642731749176</v>
      </c>
      <c r="F39" s="3">
        <f t="shared" si="9"/>
        <v>157.68970276721168</v>
      </c>
      <c r="G39" s="3">
        <f t="shared" si="9"/>
        <v>177.0194082677086</v>
      </c>
    </row>
    <row r="40" spans="1:7">
      <c r="A40" s="15">
        <v>8000</v>
      </c>
      <c r="B40" s="3">
        <f t="shared" si="9"/>
        <v>72.821051193007776</v>
      </c>
      <c r="C40" s="3">
        <f t="shared" si="9"/>
        <v>95.750863160356232</v>
      </c>
      <c r="D40" s="3">
        <f t="shared" si="9"/>
        <v>120.76963708290093</v>
      </c>
      <c r="E40" s="3">
        <f t="shared" si="9"/>
        <v>145.93752247199123</v>
      </c>
      <c r="F40" s="3">
        <f t="shared" si="9"/>
        <v>168.20234961835914</v>
      </c>
      <c r="G40" s="3">
        <f t="shared" si="9"/>
        <v>188.82070215222254</v>
      </c>
    </row>
    <row r="41" spans="1:7">
      <c r="A41" s="15">
        <v>8500</v>
      </c>
      <c r="B41" s="3">
        <f t="shared" si="9"/>
        <v>77.372366892570767</v>
      </c>
      <c r="C41" s="3">
        <f t="shared" si="9"/>
        <v>101.73529210787849</v>
      </c>
      <c r="D41" s="3">
        <f t="shared" si="9"/>
        <v>128.31773940058221</v>
      </c>
      <c r="E41" s="3">
        <f t="shared" si="9"/>
        <v>155.05861762649067</v>
      </c>
      <c r="F41" s="3">
        <f t="shared" si="9"/>
        <v>178.71499646950659</v>
      </c>
      <c r="G41" s="3">
        <f t="shared" si="9"/>
        <v>200.62199603673642</v>
      </c>
    </row>
    <row r="42" spans="1:7">
      <c r="A42" s="15">
        <v>9000</v>
      </c>
      <c r="B42" s="3">
        <f t="shared" si="9"/>
        <v>81.923682592133758</v>
      </c>
      <c r="C42" s="3">
        <f t="shared" si="9"/>
        <v>107.71972105540077</v>
      </c>
      <c r="D42" s="3">
        <f t="shared" si="9"/>
        <v>135.86584171826354</v>
      </c>
      <c r="E42" s="3">
        <f t="shared" si="9"/>
        <v>164.17971278099014</v>
      </c>
      <c r="F42" s="3">
        <f t="shared" si="9"/>
        <v>189.22764332065398</v>
      </c>
      <c r="G42" s="3">
        <f t="shared" si="9"/>
        <v>212.42328992125036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2" zoomScale="125" zoomScaleNormal="125" zoomScalePageLayoutView="125" workbookViewId="0">
      <selection activeCell="M20" sqref="M20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18</v>
      </c>
      <c r="K6" s="1" t="s">
        <v>32</v>
      </c>
      <c r="L6" s="12">
        <v>23</v>
      </c>
      <c r="M6" s="13">
        <f t="shared" ref="M6:M13" si="0">L6/J6</f>
        <v>1.2777777777777777</v>
      </c>
      <c r="N6" s="1"/>
    </row>
    <row r="7" spans="1:14">
      <c r="A7" s="7">
        <v>1000</v>
      </c>
      <c r="B7" s="3">
        <f t="shared" ref="B7:B23" si="1">$A7/N$7*$M$23/12/5280*60</f>
        <v>5.7583486242862776</v>
      </c>
      <c r="C7" s="3">
        <f t="shared" ref="C7:C23" si="2">$A7/N$8*$M$23/12/5280*60</f>
        <v>7.8952358090800141</v>
      </c>
      <c r="D7" s="3">
        <f t="shared" ref="D7:D23" si="3">$A7/N$9*$M$23/12/5280*60</f>
        <v>10.526981078773352</v>
      </c>
      <c r="E7" s="3">
        <f t="shared" ref="E7:E23" si="4">$A7/N$10*$M$23/12/5280*60</f>
        <v>12.956284404644126</v>
      </c>
      <c r="F7" s="3">
        <f t="shared" ref="F7:F23" si="5">$A7/N$11*$M$23/12/5280*60</f>
        <v>14.620807053851877</v>
      </c>
      <c r="G7" s="3">
        <f t="shared" ref="G7:G23" si="6">$A7/N$12*$M$23/12/5280*60</f>
        <v>15.790471618160028</v>
      </c>
      <c r="I7" t="s">
        <v>10</v>
      </c>
      <c r="J7" s="11">
        <v>16</v>
      </c>
      <c r="K7" s="1" t="s">
        <v>32</v>
      </c>
      <c r="L7" s="12">
        <v>39</v>
      </c>
      <c r="M7" s="13">
        <f t="shared" si="0"/>
        <v>2.4375</v>
      </c>
      <c r="N7" s="13">
        <f t="shared" ref="N7:N12" si="7">$M$6*M7*$L$13/$J$13</f>
        <v>12.847656249999998</v>
      </c>
    </row>
    <row r="8" spans="1:14">
      <c r="A8" s="7">
        <v>1500</v>
      </c>
      <c r="B8" s="3">
        <f t="shared" si="1"/>
        <v>8.6375229364294164</v>
      </c>
      <c r="C8" s="3">
        <f t="shared" si="2"/>
        <v>11.84285371362002</v>
      </c>
      <c r="D8" s="3">
        <f t="shared" si="3"/>
        <v>15.790471618160032</v>
      </c>
      <c r="E8" s="3">
        <f t="shared" si="4"/>
        <v>19.434426606966191</v>
      </c>
      <c r="F8" s="3">
        <f t="shared" si="5"/>
        <v>21.931210580777819</v>
      </c>
      <c r="G8" s="3">
        <f t="shared" si="6"/>
        <v>23.68570742724004</v>
      </c>
      <c r="I8" t="s">
        <v>11</v>
      </c>
      <c r="J8" s="11">
        <v>18</v>
      </c>
      <c r="K8" s="1" t="s">
        <v>32</v>
      </c>
      <c r="L8" s="12">
        <v>32</v>
      </c>
      <c r="M8" s="13">
        <f t="shared" si="0"/>
        <v>1.7777777777777777</v>
      </c>
      <c r="N8" s="13">
        <f t="shared" si="7"/>
        <v>9.3703703703703702</v>
      </c>
    </row>
    <row r="9" spans="1:14">
      <c r="A9" s="7">
        <v>2000</v>
      </c>
      <c r="B9" s="3">
        <f t="shared" si="1"/>
        <v>11.516697248572555</v>
      </c>
      <c r="C9" s="3">
        <f t="shared" si="2"/>
        <v>15.790471618160028</v>
      </c>
      <c r="D9" s="3">
        <f t="shared" si="3"/>
        <v>21.053962157546703</v>
      </c>
      <c r="E9" s="3">
        <f t="shared" si="4"/>
        <v>25.912568809288253</v>
      </c>
      <c r="F9" s="3">
        <f t="shared" si="5"/>
        <v>29.241614107703754</v>
      </c>
      <c r="G9" s="3">
        <f t="shared" si="6"/>
        <v>31.580943236320056</v>
      </c>
      <c r="I9" t="s">
        <v>12</v>
      </c>
      <c r="J9" s="11">
        <v>21</v>
      </c>
      <c r="K9" s="1" t="s">
        <v>32</v>
      </c>
      <c r="L9" s="12">
        <v>28</v>
      </c>
      <c r="M9" s="13">
        <f t="shared" si="0"/>
        <v>1.3333333333333333</v>
      </c>
      <c r="N9" s="13">
        <f t="shared" si="7"/>
        <v>7.0277777777777768</v>
      </c>
    </row>
    <row r="10" spans="1:14">
      <c r="A10" s="7">
        <v>2500</v>
      </c>
      <c r="B10" s="3">
        <f t="shared" si="1"/>
        <v>14.395871560715698</v>
      </c>
      <c r="C10" s="3">
        <f t="shared" si="2"/>
        <v>19.738089522700029</v>
      </c>
      <c r="D10" s="3">
        <f t="shared" si="3"/>
        <v>26.317452696933387</v>
      </c>
      <c r="E10" s="3">
        <f t="shared" si="4"/>
        <v>32.390711011610314</v>
      </c>
      <c r="F10" s="3">
        <f t="shared" si="5"/>
        <v>36.552017634629692</v>
      </c>
      <c r="G10" s="3">
        <f t="shared" si="6"/>
        <v>39.476179045400059</v>
      </c>
      <c r="I10" t="s">
        <v>13</v>
      </c>
      <c r="J10" s="11">
        <v>24</v>
      </c>
      <c r="K10" s="1" t="s">
        <v>32</v>
      </c>
      <c r="L10" s="12">
        <v>26</v>
      </c>
      <c r="M10" s="13">
        <f t="shared" si="0"/>
        <v>1.0833333333333333</v>
      </c>
      <c r="N10" s="13">
        <f t="shared" si="7"/>
        <v>5.7100694444444438</v>
      </c>
    </row>
    <row r="11" spans="1:14">
      <c r="A11" s="7">
        <v>3000</v>
      </c>
      <c r="B11" s="3">
        <f t="shared" si="1"/>
        <v>17.275045872858833</v>
      </c>
      <c r="C11" s="3">
        <f t="shared" si="2"/>
        <v>23.68570742724004</v>
      </c>
      <c r="D11" s="3">
        <f t="shared" si="3"/>
        <v>31.580943236320064</v>
      </c>
      <c r="E11" s="3">
        <f t="shared" si="4"/>
        <v>38.868853213932383</v>
      </c>
      <c r="F11" s="3">
        <f t="shared" si="5"/>
        <v>43.862421161555638</v>
      </c>
      <c r="G11" s="3">
        <f t="shared" si="6"/>
        <v>47.371414854480079</v>
      </c>
      <c r="I11" t="s">
        <v>14</v>
      </c>
      <c r="J11" s="11">
        <v>25</v>
      </c>
      <c r="K11" s="1" t="s">
        <v>32</v>
      </c>
      <c r="L11" s="12">
        <v>24</v>
      </c>
      <c r="M11" s="13">
        <f t="shared" si="0"/>
        <v>0.96</v>
      </c>
      <c r="N11" s="13">
        <f t="shared" si="7"/>
        <v>5.0599999999999996</v>
      </c>
    </row>
    <row r="12" spans="1:14">
      <c r="A12" s="7">
        <v>3500</v>
      </c>
      <c r="B12" s="3">
        <f t="shared" si="1"/>
        <v>20.154220185001972</v>
      </c>
      <c r="C12" s="3">
        <f t="shared" si="2"/>
        <v>27.633325331780046</v>
      </c>
      <c r="D12" s="3">
        <f t="shared" si="3"/>
        <v>36.844433775706733</v>
      </c>
      <c r="E12" s="3">
        <f t="shared" si="4"/>
        <v>45.346995416254437</v>
      </c>
      <c r="F12" s="3">
        <f t="shared" si="5"/>
        <v>51.172824688481576</v>
      </c>
      <c r="G12" s="3">
        <f t="shared" si="6"/>
        <v>55.266650663560092</v>
      </c>
      <c r="I12" t="s">
        <v>29</v>
      </c>
      <c r="J12" s="11">
        <v>27</v>
      </c>
      <c r="K12" s="1" t="s">
        <v>32</v>
      </c>
      <c r="L12" s="12">
        <v>24</v>
      </c>
      <c r="M12" s="13">
        <f t="shared" si="0"/>
        <v>0.88888888888888884</v>
      </c>
      <c r="N12" s="13">
        <f t="shared" si="7"/>
        <v>4.6851851851851851</v>
      </c>
    </row>
    <row r="13" spans="1:14">
      <c r="A13" s="7">
        <v>4000</v>
      </c>
      <c r="B13" s="3">
        <f t="shared" si="1"/>
        <v>23.03339449714511</v>
      </c>
      <c r="C13" s="3">
        <f t="shared" si="2"/>
        <v>31.580943236320056</v>
      </c>
      <c r="D13" s="3">
        <f t="shared" si="3"/>
        <v>42.107924315093406</v>
      </c>
      <c r="E13" s="3">
        <f t="shared" si="4"/>
        <v>51.825137618576505</v>
      </c>
      <c r="F13" s="3">
        <f t="shared" si="5"/>
        <v>58.483228215407507</v>
      </c>
      <c r="G13" s="3">
        <f t="shared" si="6"/>
        <v>63.161886472640113</v>
      </c>
      <c r="I13" t="s">
        <v>33</v>
      </c>
      <c r="J13" s="14">
        <v>8</v>
      </c>
      <c r="K13" s="1" t="s">
        <v>32</v>
      </c>
      <c r="L13" s="20">
        <v>33</v>
      </c>
      <c r="M13" s="13">
        <f t="shared" si="0"/>
        <v>4.125</v>
      </c>
    </row>
    <row r="14" spans="1:14">
      <c r="A14" s="7">
        <v>4500</v>
      </c>
      <c r="B14" s="3">
        <f t="shared" si="1"/>
        <v>25.912568809288253</v>
      </c>
      <c r="C14" s="3">
        <f t="shared" si="2"/>
        <v>35.528561140860056</v>
      </c>
      <c r="D14" s="3">
        <f t="shared" si="3"/>
        <v>47.371414854480079</v>
      </c>
      <c r="E14" s="3">
        <f t="shared" si="4"/>
        <v>58.303279820898567</v>
      </c>
      <c r="F14" s="3">
        <f t="shared" si="5"/>
        <v>65.79363174233346</v>
      </c>
      <c r="G14" s="3">
        <f t="shared" si="6"/>
        <v>71.057122281720112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28.791743121431395</v>
      </c>
      <c r="C15" s="3">
        <f t="shared" si="2"/>
        <v>39.476179045400059</v>
      </c>
      <c r="D15" s="3">
        <f t="shared" si="3"/>
        <v>52.634905393866774</v>
      </c>
      <c r="E15" s="3">
        <f t="shared" si="4"/>
        <v>64.781422023220628</v>
      </c>
      <c r="F15" s="3">
        <f t="shared" si="5"/>
        <v>73.104035269259384</v>
      </c>
      <c r="G15" s="3">
        <f t="shared" si="6"/>
        <v>78.952358090800118</v>
      </c>
    </row>
    <row r="16" spans="1:14">
      <c r="A16" s="7">
        <v>5500</v>
      </c>
      <c r="B16" s="3">
        <f t="shared" si="1"/>
        <v>31.670917433574527</v>
      </c>
      <c r="C16" s="3">
        <f t="shared" si="2"/>
        <v>43.423796949940083</v>
      </c>
      <c r="D16" s="3">
        <f t="shared" si="3"/>
        <v>57.89839593325344</v>
      </c>
      <c r="E16" s="3">
        <f t="shared" si="4"/>
        <v>71.25956422554269</v>
      </c>
      <c r="F16" s="3">
        <f t="shared" si="5"/>
        <v>80.414438796185337</v>
      </c>
      <c r="G16" s="3">
        <f t="shared" si="6"/>
        <v>86.847593899880167</v>
      </c>
      <c r="N16" s="13"/>
    </row>
    <row r="17" spans="1:16">
      <c r="A17" s="7">
        <v>6000</v>
      </c>
      <c r="B17" s="3">
        <f t="shared" si="1"/>
        <v>34.550091745717666</v>
      </c>
      <c r="C17" s="3">
        <f t="shared" si="2"/>
        <v>47.371414854480079</v>
      </c>
      <c r="D17" s="3">
        <f t="shared" si="3"/>
        <v>63.161886472640127</v>
      </c>
      <c r="E17" s="3">
        <f t="shared" si="4"/>
        <v>77.737706427864765</v>
      </c>
      <c r="F17" s="3">
        <f t="shared" si="5"/>
        <v>87.724842323111275</v>
      </c>
      <c r="G17" s="3">
        <f t="shared" si="6"/>
        <v>94.742829708960159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37.429266057860808</v>
      </c>
      <c r="C18" s="3">
        <f t="shared" si="2"/>
        <v>51.319032759020089</v>
      </c>
      <c r="D18" s="3">
        <f t="shared" si="3"/>
        <v>68.4253770120268</v>
      </c>
      <c r="E18" s="3">
        <f t="shared" si="4"/>
        <v>84.215848630186812</v>
      </c>
      <c r="F18" s="3">
        <f t="shared" si="5"/>
        <v>95.035245850037199</v>
      </c>
      <c r="G18" s="3">
        <f t="shared" si="6"/>
        <v>102.63806551804018</v>
      </c>
      <c r="I18" s="4" t="s">
        <v>19</v>
      </c>
      <c r="J18" s="4"/>
      <c r="L18" s="4"/>
      <c r="M18" s="31">
        <v>150</v>
      </c>
      <c r="N18" s="13"/>
    </row>
    <row r="19" spans="1:16">
      <c r="A19" s="7">
        <v>7000</v>
      </c>
      <c r="B19" s="3">
        <f t="shared" si="1"/>
        <v>40.308440370003943</v>
      </c>
      <c r="C19" s="3">
        <f t="shared" si="2"/>
        <v>55.266650663560092</v>
      </c>
      <c r="D19" s="3">
        <f t="shared" si="3"/>
        <v>73.688867551413466</v>
      </c>
      <c r="E19" s="3">
        <f t="shared" si="4"/>
        <v>90.693990832508874</v>
      </c>
      <c r="F19" s="3">
        <f t="shared" si="5"/>
        <v>102.34564937696315</v>
      </c>
      <c r="G19" s="3">
        <f t="shared" si="6"/>
        <v>110.53330132712018</v>
      </c>
      <c r="I19" s="4" t="s">
        <v>20</v>
      </c>
      <c r="M19" s="31">
        <v>70</v>
      </c>
      <c r="N19" s="1"/>
    </row>
    <row r="20" spans="1:16">
      <c r="A20" s="7">
        <v>7500</v>
      </c>
      <c r="B20" s="3">
        <f t="shared" si="1"/>
        <v>43.187614682147093</v>
      </c>
      <c r="C20" s="3">
        <f t="shared" si="2"/>
        <v>59.214268568100096</v>
      </c>
      <c r="D20" s="3">
        <f t="shared" si="3"/>
        <v>78.952358090800146</v>
      </c>
      <c r="E20" s="3">
        <f t="shared" si="4"/>
        <v>97.172133034830949</v>
      </c>
      <c r="F20" s="3">
        <f t="shared" si="5"/>
        <v>109.65605290388908</v>
      </c>
      <c r="G20" s="3">
        <f t="shared" si="6"/>
        <v>118.42853713620019</v>
      </c>
      <c r="I20" t="s">
        <v>35</v>
      </c>
      <c r="M20" s="32">
        <v>17</v>
      </c>
      <c r="N20" s="1"/>
    </row>
    <row r="21" spans="1:16">
      <c r="A21" s="7">
        <v>8000</v>
      </c>
      <c r="B21" s="3">
        <f t="shared" si="1"/>
        <v>46.066788994290221</v>
      </c>
      <c r="C21" s="3">
        <f t="shared" si="2"/>
        <v>63.161886472640113</v>
      </c>
      <c r="D21" s="3">
        <f t="shared" si="3"/>
        <v>84.215848630186812</v>
      </c>
      <c r="E21" s="3">
        <f t="shared" si="4"/>
        <v>103.65027523715301</v>
      </c>
      <c r="F21" s="3">
        <f t="shared" si="5"/>
        <v>116.96645643081501</v>
      </c>
      <c r="G21" s="3">
        <f t="shared" si="6"/>
        <v>126.32377294528023</v>
      </c>
    </row>
    <row r="22" spans="1:16">
      <c r="A22" s="7">
        <v>8500</v>
      </c>
      <c r="B22" s="3">
        <f t="shared" si="1"/>
        <v>48.94596330643337</v>
      </c>
      <c r="C22" s="3">
        <f t="shared" si="2"/>
        <v>67.10950437718013</v>
      </c>
      <c r="D22" s="3">
        <f t="shared" si="3"/>
        <v>89.479339169573493</v>
      </c>
      <c r="E22" s="3">
        <f t="shared" si="4"/>
        <v>110.12841743947507</v>
      </c>
      <c r="F22" s="3">
        <f t="shared" si="5"/>
        <v>124.27685995774095</v>
      </c>
      <c r="G22" s="3">
        <f t="shared" si="6"/>
        <v>134.21900875436026</v>
      </c>
      <c r="I22" t="s">
        <v>27</v>
      </c>
      <c r="M22" s="6">
        <f>(M20+2*((M18*M19/100/25.4)-0.2))</f>
        <v>24.867716535433072</v>
      </c>
    </row>
    <row r="23" spans="1:16">
      <c r="A23" s="7">
        <v>9000</v>
      </c>
      <c r="B23" s="3">
        <f t="shared" si="1"/>
        <v>51.825137618576505</v>
      </c>
      <c r="C23" s="3">
        <f t="shared" si="2"/>
        <v>71.057122281720112</v>
      </c>
      <c r="D23" s="3">
        <f t="shared" si="3"/>
        <v>94.742829708960159</v>
      </c>
      <c r="E23" s="3">
        <f t="shared" si="4"/>
        <v>116.60655964179713</v>
      </c>
      <c r="F23" s="3">
        <f t="shared" si="5"/>
        <v>131.58726348466692</v>
      </c>
      <c r="G23" s="3">
        <f t="shared" si="6"/>
        <v>142.11424456344022</v>
      </c>
      <c r="I23" t="s">
        <v>28</v>
      </c>
      <c r="M23" s="6">
        <f>M22*PI()</f>
        <v>78.124235579269964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41" si="8">B7*1.609</f>
        <v>9.2651829364766201</v>
      </c>
      <c r="C26" s="3">
        <f t="shared" si="8"/>
        <v>12.703434416809742</v>
      </c>
      <c r="D26" s="3">
        <f t="shared" si="8"/>
        <v>16.937912555746323</v>
      </c>
      <c r="E26" s="3">
        <f t="shared" si="8"/>
        <v>20.846661607072399</v>
      </c>
      <c r="F26" s="3">
        <f t="shared" si="8"/>
        <v>23.524878549647671</v>
      </c>
      <c r="G26" s="3">
        <f t="shared" si="8"/>
        <v>25.406868833619484</v>
      </c>
      <c r="N26" s="4"/>
      <c r="O26" s="4"/>
      <c r="P26" s="4"/>
    </row>
    <row r="27" spans="1:16">
      <c r="A27" s="15">
        <v>1500</v>
      </c>
      <c r="B27" s="3">
        <f t="shared" si="8"/>
        <v>13.89777440471493</v>
      </c>
      <c r="C27" s="3">
        <f t="shared" si="8"/>
        <v>19.055151625214613</v>
      </c>
      <c r="D27" s="3">
        <f t="shared" si="8"/>
        <v>25.406868833619491</v>
      </c>
      <c r="E27" s="3">
        <f t="shared" si="8"/>
        <v>31.269992410608602</v>
      </c>
      <c r="F27" s="3">
        <f t="shared" si="8"/>
        <v>35.287317824471508</v>
      </c>
      <c r="G27" s="3">
        <f t="shared" si="8"/>
        <v>38.110303250429226</v>
      </c>
    </row>
    <row r="28" spans="1:16">
      <c r="A28" s="15">
        <v>2000</v>
      </c>
      <c r="B28" s="3">
        <f t="shared" si="8"/>
        <v>18.53036587295324</v>
      </c>
      <c r="C28" s="3">
        <f t="shared" si="8"/>
        <v>25.406868833619484</v>
      </c>
      <c r="D28" s="3">
        <f t="shared" si="8"/>
        <v>33.875825111492645</v>
      </c>
      <c r="E28" s="3">
        <f t="shared" si="8"/>
        <v>41.693323214144797</v>
      </c>
      <c r="F28" s="3">
        <f t="shared" si="8"/>
        <v>47.049757099295341</v>
      </c>
      <c r="G28" s="3">
        <f t="shared" si="8"/>
        <v>50.813737667238968</v>
      </c>
    </row>
    <row r="29" spans="1:16">
      <c r="A29" s="15">
        <v>2500</v>
      </c>
      <c r="B29" s="3">
        <f t="shared" si="8"/>
        <v>23.162957341191557</v>
      </c>
      <c r="C29" s="3">
        <f t="shared" si="8"/>
        <v>31.758586042024348</v>
      </c>
      <c r="D29" s="3">
        <f t="shared" si="8"/>
        <v>42.344781389365821</v>
      </c>
      <c r="E29" s="3">
        <f t="shared" si="8"/>
        <v>52.116654017680993</v>
      </c>
      <c r="F29" s="3">
        <f t="shared" si="8"/>
        <v>58.812196374119175</v>
      </c>
      <c r="G29" s="3">
        <f t="shared" si="8"/>
        <v>63.517172084048696</v>
      </c>
    </row>
    <row r="30" spans="1:16">
      <c r="A30" s="15">
        <v>3000</v>
      </c>
      <c r="B30" s="3">
        <f t="shared" si="8"/>
        <v>27.79554880942986</v>
      </c>
      <c r="C30" s="3">
        <f t="shared" si="8"/>
        <v>38.110303250429226</v>
      </c>
      <c r="D30" s="3">
        <f t="shared" si="8"/>
        <v>50.813737667238982</v>
      </c>
      <c r="E30" s="3">
        <f t="shared" si="8"/>
        <v>62.539984821217203</v>
      </c>
      <c r="F30" s="3">
        <f t="shared" si="8"/>
        <v>70.574635648943016</v>
      </c>
      <c r="G30" s="3">
        <f t="shared" si="8"/>
        <v>76.220606500858452</v>
      </c>
    </row>
    <row r="31" spans="1:16">
      <c r="A31" s="15">
        <v>3500</v>
      </c>
      <c r="B31" s="3">
        <f t="shared" si="8"/>
        <v>32.42814027766817</v>
      </c>
      <c r="C31" s="3">
        <f t="shared" si="8"/>
        <v>44.462020458834097</v>
      </c>
      <c r="D31" s="3">
        <f t="shared" si="8"/>
        <v>59.282693945112136</v>
      </c>
      <c r="E31" s="3">
        <f t="shared" si="8"/>
        <v>72.963315624753392</v>
      </c>
      <c r="F31" s="3">
        <f t="shared" si="8"/>
        <v>82.337074923766849</v>
      </c>
      <c r="G31" s="3">
        <f t="shared" si="8"/>
        <v>88.924040917668194</v>
      </c>
    </row>
    <row r="32" spans="1:16">
      <c r="A32" s="15">
        <v>4000</v>
      </c>
      <c r="B32" s="3">
        <f t="shared" si="8"/>
        <v>37.06073174590648</v>
      </c>
      <c r="C32" s="3">
        <f t="shared" si="8"/>
        <v>50.813737667238968</v>
      </c>
      <c r="D32" s="3">
        <f t="shared" si="8"/>
        <v>67.75165022298529</v>
      </c>
      <c r="E32" s="3">
        <f t="shared" si="8"/>
        <v>83.386646428289595</v>
      </c>
      <c r="F32" s="3">
        <f t="shared" si="8"/>
        <v>94.099514198590683</v>
      </c>
      <c r="G32" s="3">
        <f t="shared" si="8"/>
        <v>101.62747533447794</v>
      </c>
    </row>
    <row r="33" spans="1:7">
      <c r="A33" s="15">
        <v>4500</v>
      </c>
      <c r="B33" s="3">
        <f t="shared" si="8"/>
        <v>41.693323214144797</v>
      </c>
      <c r="C33" s="3">
        <f t="shared" si="8"/>
        <v>57.165454875643832</v>
      </c>
      <c r="D33" s="3">
        <f t="shared" si="8"/>
        <v>76.220606500858452</v>
      </c>
      <c r="E33" s="3">
        <f t="shared" si="8"/>
        <v>93.809977231825798</v>
      </c>
      <c r="F33" s="3">
        <f t="shared" si="8"/>
        <v>105.86195347341453</v>
      </c>
      <c r="G33" s="3">
        <f t="shared" si="8"/>
        <v>114.33090975128766</v>
      </c>
    </row>
    <row r="34" spans="1:7">
      <c r="A34" s="15">
        <v>5000</v>
      </c>
      <c r="B34" s="3">
        <f t="shared" si="8"/>
        <v>46.325914682383114</v>
      </c>
      <c r="C34" s="3">
        <f t="shared" si="8"/>
        <v>63.517172084048696</v>
      </c>
      <c r="D34" s="3">
        <f t="shared" si="8"/>
        <v>84.689562778731641</v>
      </c>
      <c r="E34" s="3">
        <f t="shared" si="8"/>
        <v>104.23330803536199</v>
      </c>
      <c r="F34" s="3">
        <f t="shared" si="8"/>
        <v>117.62439274823835</v>
      </c>
      <c r="G34" s="3">
        <f t="shared" si="8"/>
        <v>127.03434416809739</v>
      </c>
    </row>
    <row r="35" spans="1:7">
      <c r="A35" s="15">
        <v>5500</v>
      </c>
      <c r="B35" s="3">
        <f t="shared" si="8"/>
        <v>50.95850615062141</v>
      </c>
      <c r="C35" s="3">
        <f t="shared" si="8"/>
        <v>69.868889292453588</v>
      </c>
      <c r="D35" s="3">
        <f t="shared" si="8"/>
        <v>93.158519056604788</v>
      </c>
      <c r="E35" s="3">
        <f t="shared" si="8"/>
        <v>114.65663883889819</v>
      </c>
      <c r="F35" s="3">
        <f t="shared" si="8"/>
        <v>129.3868320230622</v>
      </c>
      <c r="G35" s="3">
        <f t="shared" si="8"/>
        <v>139.73777858490718</v>
      </c>
    </row>
    <row r="36" spans="1:7">
      <c r="A36" s="15">
        <v>6000</v>
      </c>
      <c r="B36" s="3">
        <f t="shared" si="8"/>
        <v>55.59109761885972</v>
      </c>
      <c r="C36" s="3">
        <f t="shared" si="8"/>
        <v>76.220606500858452</v>
      </c>
      <c r="D36" s="3">
        <f t="shared" si="8"/>
        <v>101.62747533447796</v>
      </c>
      <c r="E36" s="3">
        <f t="shared" si="8"/>
        <v>125.07996964243441</v>
      </c>
      <c r="F36" s="3">
        <f t="shared" si="8"/>
        <v>141.14927129788603</v>
      </c>
      <c r="G36" s="3">
        <f t="shared" si="8"/>
        <v>152.4412130017169</v>
      </c>
    </row>
    <row r="37" spans="1:7">
      <c r="A37" s="15">
        <v>6500</v>
      </c>
      <c r="B37" s="3">
        <f t="shared" si="8"/>
        <v>60.223689087098037</v>
      </c>
      <c r="C37" s="3">
        <f t="shared" si="8"/>
        <v>82.57232370926333</v>
      </c>
      <c r="D37" s="3">
        <f t="shared" si="8"/>
        <v>110.09643161235113</v>
      </c>
      <c r="E37" s="3">
        <f t="shared" si="8"/>
        <v>135.50330044597058</v>
      </c>
      <c r="F37" s="3">
        <f t="shared" si="8"/>
        <v>152.91171057270986</v>
      </c>
      <c r="G37" s="3">
        <f t="shared" si="8"/>
        <v>165.14464741852666</v>
      </c>
    </row>
    <row r="38" spans="1:7">
      <c r="A38" s="15">
        <v>7000</v>
      </c>
      <c r="B38" s="3">
        <f t="shared" si="8"/>
        <v>64.85628055533634</v>
      </c>
      <c r="C38" s="3">
        <f t="shared" si="8"/>
        <v>88.924040917668194</v>
      </c>
      <c r="D38" s="3">
        <f t="shared" si="8"/>
        <v>118.56538789022427</v>
      </c>
      <c r="E38" s="3">
        <f t="shared" si="8"/>
        <v>145.92663124950678</v>
      </c>
      <c r="F38" s="3">
        <f t="shared" si="8"/>
        <v>164.6741498475337</v>
      </c>
      <c r="G38" s="3">
        <f t="shared" si="8"/>
        <v>177.84808183533639</v>
      </c>
    </row>
    <row r="39" spans="1:7">
      <c r="A39" s="15">
        <v>7500</v>
      </c>
      <c r="B39" s="3">
        <f t="shared" si="8"/>
        <v>69.488872023574672</v>
      </c>
      <c r="C39" s="3">
        <f t="shared" si="8"/>
        <v>95.275758126073057</v>
      </c>
      <c r="D39" s="3">
        <f t="shared" si="8"/>
        <v>127.03434416809743</v>
      </c>
      <c r="E39" s="3">
        <f t="shared" si="8"/>
        <v>156.34996205304299</v>
      </c>
      <c r="F39" s="3">
        <f t="shared" si="8"/>
        <v>176.43658912235753</v>
      </c>
      <c r="G39" s="3">
        <f t="shared" si="8"/>
        <v>190.55151625214611</v>
      </c>
    </row>
    <row r="40" spans="1:7">
      <c r="A40" s="15">
        <v>8000</v>
      </c>
      <c r="B40" s="3">
        <f t="shared" si="8"/>
        <v>74.12146349181296</v>
      </c>
      <c r="C40" s="3">
        <f t="shared" si="8"/>
        <v>101.62747533447794</v>
      </c>
      <c r="D40" s="3">
        <f t="shared" si="8"/>
        <v>135.50330044597058</v>
      </c>
      <c r="E40" s="3">
        <f t="shared" si="8"/>
        <v>166.77329285657919</v>
      </c>
      <c r="F40" s="3">
        <f t="shared" si="8"/>
        <v>188.19902839718137</v>
      </c>
      <c r="G40" s="3">
        <f t="shared" si="8"/>
        <v>203.25495066895587</v>
      </c>
    </row>
    <row r="41" spans="1:7">
      <c r="A41" s="15">
        <v>8500</v>
      </c>
      <c r="B41" s="3">
        <f t="shared" si="8"/>
        <v>78.754054960051292</v>
      </c>
      <c r="C41" s="3">
        <f t="shared" si="8"/>
        <v>107.97919254288283</v>
      </c>
      <c r="D41" s="3">
        <f t="shared" si="8"/>
        <v>143.97225672384374</v>
      </c>
      <c r="E41" s="3">
        <f t="shared" si="8"/>
        <v>177.19662366011539</v>
      </c>
      <c r="F41" s="3">
        <f t="shared" si="8"/>
        <v>199.9614676720052</v>
      </c>
      <c r="G41" s="3">
        <f t="shared" si="8"/>
        <v>215.95838508576566</v>
      </c>
    </row>
    <row r="42" spans="1:7">
      <c r="A42" s="15">
        <v>9000</v>
      </c>
      <c r="B42" s="3">
        <f t="shared" ref="B42:G42" si="9">B23*1.609</f>
        <v>83.386646428289595</v>
      </c>
      <c r="C42" s="3">
        <f t="shared" si="9"/>
        <v>114.33090975128766</v>
      </c>
      <c r="D42" s="3">
        <f t="shared" si="9"/>
        <v>152.4412130017169</v>
      </c>
      <c r="E42" s="3">
        <f t="shared" si="9"/>
        <v>187.6199544636516</v>
      </c>
      <c r="F42" s="3">
        <f t="shared" si="9"/>
        <v>211.72390694682906</v>
      </c>
      <c r="G42" s="3">
        <f t="shared" si="9"/>
        <v>228.66181950257533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A1:N1"/>
    <mergeCell ref="J5:L5"/>
    <mergeCell ref="I17:M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M20" sqref="M20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21</v>
      </c>
      <c r="K6" s="1" t="s">
        <v>32</v>
      </c>
      <c r="L6" s="12">
        <v>25</v>
      </c>
      <c r="M6" s="13">
        <f t="shared" ref="M6:M13" si="0">L6/J6</f>
        <v>1.1904761904761905</v>
      </c>
      <c r="N6" s="1"/>
    </row>
    <row r="7" spans="1:14">
      <c r="A7" s="7">
        <v>1000</v>
      </c>
      <c r="B7" s="3">
        <f t="shared" ref="B7:B23" si="1">$A7/N$7*$M$23/12/5280*60</f>
        <v>6.2256387427781652</v>
      </c>
      <c r="C7" s="3">
        <f t="shared" ref="C7:C23" si="2">$A7/N$8*$M$23/12/5280*60</f>
        <v>8.5359343699810015</v>
      </c>
      <c r="D7" s="3">
        <f t="shared" ref="D7:D23" si="3">$A7/N$9*$M$23/12/5280*60</f>
        <v>11.381245826641333</v>
      </c>
      <c r="E7" s="3">
        <f t="shared" ref="E7:E23" si="4">$A7/N$10*$M$23/12/5280*60</f>
        <v>14.007687171250874</v>
      </c>
      <c r="F7" s="3">
        <f t="shared" ref="F7:F23" si="5">$A7/N$11*$M$23/12/5280*60</f>
        <v>15.807285870335189</v>
      </c>
      <c r="G7" s="3">
        <f t="shared" ref="G7:G23" si="6">$A7/N$12*$M$23/12/5280*60</f>
        <v>17.70416017477541</v>
      </c>
      <c r="I7" t="s">
        <v>10</v>
      </c>
      <c r="J7" s="11">
        <v>16</v>
      </c>
      <c r="K7" s="1" t="s">
        <v>32</v>
      </c>
      <c r="L7" s="12">
        <v>39</v>
      </c>
      <c r="M7" s="13">
        <f t="shared" si="0"/>
        <v>2.4375</v>
      </c>
      <c r="N7" s="13">
        <f t="shared" ref="N7:N12" si="7">$M$6*M7*$L$13/$J$13</f>
        <v>11.969866071428571</v>
      </c>
    </row>
    <row r="8" spans="1:14">
      <c r="A8" s="7">
        <v>1500</v>
      </c>
      <c r="B8" s="3">
        <f t="shared" si="1"/>
        <v>9.3384581141672491</v>
      </c>
      <c r="C8" s="3">
        <f t="shared" si="2"/>
        <v>12.803901554971501</v>
      </c>
      <c r="D8" s="3">
        <f t="shared" si="3"/>
        <v>17.071868739961999</v>
      </c>
      <c r="E8" s="3">
        <f t="shared" si="4"/>
        <v>21.011530756876311</v>
      </c>
      <c r="F8" s="3">
        <f t="shared" si="5"/>
        <v>23.710928805502782</v>
      </c>
      <c r="G8" s="3">
        <f t="shared" si="6"/>
        <v>26.556240262163104</v>
      </c>
      <c r="I8" t="s">
        <v>11</v>
      </c>
      <c r="J8" s="11">
        <v>18</v>
      </c>
      <c r="K8" s="1" t="s">
        <v>32</v>
      </c>
      <c r="L8" s="12">
        <v>32</v>
      </c>
      <c r="M8" s="13">
        <f t="shared" si="0"/>
        <v>1.7777777777777777</v>
      </c>
      <c r="N8" s="13">
        <f t="shared" si="7"/>
        <v>8.7301587301587293</v>
      </c>
    </row>
    <row r="9" spans="1:14">
      <c r="A9" s="7">
        <v>2000</v>
      </c>
      <c r="B9" s="3">
        <f t="shared" si="1"/>
        <v>12.45127748555633</v>
      </c>
      <c r="C9" s="3">
        <f t="shared" si="2"/>
        <v>17.071868739962003</v>
      </c>
      <c r="D9" s="3">
        <f t="shared" si="3"/>
        <v>22.762491653282666</v>
      </c>
      <c r="E9" s="3">
        <f t="shared" si="4"/>
        <v>28.015374342501747</v>
      </c>
      <c r="F9" s="3">
        <f t="shared" si="5"/>
        <v>31.614571740670378</v>
      </c>
      <c r="G9" s="3">
        <f t="shared" si="6"/>
        <v>35.40832034955082</v>
      </c>
      <c r="I9" t="s">
        <v>12</v>
      </c>
      <c r="J9" s="11">
        <v>21</v>
      </c>
      <c r="K9" s="1" t="s">
        <v>32</v>
      </c>
      <c r="L9" s="12">
        <v>28</v>
      </c>
      <c r="M9" s="13">
        <f t="shared" si="0"/>
        <v>1.3333333333333333</v>
      </c>
      <c r="N9" s="13">
        <f t="shared" si="7"/>
        <v>6.5476190476190474</v>
      </c>
    </row>
    <row r="10" spans="1:14">
      <c r="A10" s="7">
        <v>2500</v>
      </c>
      <c r="B10" s="3">
        <f t="shared" si="1"/>
        <v>15.564096856945415</v>
      </c>
      <c r="C10" s="3">
        <f t="shared" si="2"/>
        <v>21.339835924952499</v>
      </c>
      <c r="D10" s="3">
        <f t="shared" si="3"/>
        <v>28.453114566603336</v>
      </c>
      <c r="E10" s="3">
        <f t="shared" si="4"/>
        <v>35.019217928127176</v>
      </c>
      <c r="F10" s="3">
        <f t="shared" si="5"/>
        <v>39.51821467583796</v>
      </c>
      <c r="G10" s="3">
        <f t="shared" si="6"/>
        <v>44.260400436938518</v>
      </c>
      <c r="I10" t="s">
        <v>13</v>
      </c>
      <c r="J10" s="11">
        <v>24</v>
      </c>
      <c r="K10" s="1" t="s">
        <v>32</v>
      </c>
      <c r="L10" s="12">
        <v>26</v>
      </c>
      <c r="M10" s="13">
        <f t="shared" si="0"/>
        <v>1.0833333333333333</v>
      </c>
      <c r="N10" s="13">
        <f t="shared" si="7"/>
        <v>5.3199404761904754</v>
      </c>
    </row>
    <row r="11" spans="1:14">
      <c r="A11" s="7">
        <v>3000</v>
      </c>
      <c r="B11" s="3">
        <f t="shared" si="1"/>
        <v>18.676916228334498</v>
      </c>
      <c r="C11" s="3">
        <f t="shared" si="2"/>
        <v>25.607803109943003</v>
      </c>
      <c r="D11" s="3">
        <f t="shared" si="3"/>
        <v>34.143737479923999</v>
      </c>
      <c r="E11" s="3">
        <f t="shared" si="4"/>
        <v>42.023061513752623</v>
      </c>
      <c r="F11" s="3">
        <f t="shared" si="5"/>
        <v>47.421857611005564</v>
      </c>
      <c r="G11" s="3">
        <f t="shared" si="6"/>
        <v>53.112480524326209</v>
      </c>
      <c r="I11" t="s">
        <v>14</v>
      </c>
      <c r="J11" s="11">
        <v>25</v>
      </c>
      <c r="K11" s="1" t="s">
        <v>32</v>
      </c>
      <c r="L11" s="12">
        <v>24</v>
      </c>
      <c r="M11" s="13">
        <f t="shared" si="0"/>
        <v>0.96</v>
      </c>
      <c r="N11" s="13">
        <f t="shared" si="7"/>
        <v>4.7142857142857144</v>
      </c>
    </row>
    <row r="12" spans="1:14">
      <c r="A12" s="7">
        <v>3500</v>
      </c>
      <c r="B12" s="3">
        <f t="shared" si="1"/>
        <v>21.789735599723578</v>
      </c>
      <c r="C12" s="3">
        <f t="shared" si="2"/>
        <v>29.875770294933503</v>
      </c>
      <c r="D12" s="3">
        <f t="shared" si="3"/>
        <v>39.834360393244673</v>
      </c>
      <c r="E12" s="3">
        <f t="shared" si="4"/>
        <v>49.026905099378062</v>
      </c>
      <c r="F12" s="3">
        <f t="shared" si="5"/>
        <v>55.325500546173139</v>
      </c>
      <c r="G12" s="3">
        <f t="shared" si="6"/>
        <v>61.964560611713914</v>
      </c>
      <c r="I12" t="s">
        <v>29</v>
      </c>
      <c r="J12" s="11">
        <v>28</v>
      </c>
      <c r="K12" s="1" t="s">
        <v>32</v>
      </c>
      <c r="L12" s="12">
        <v>24</v>
      </c>
      <c r="M12" s="13">
        <f t="shared" si="0"/>
        <v>0.8571428571428571</v>
      </c>
      <c r="N12" s="13">
        <f t="shared" si="7"/>
        <v>4.2091836734693882</v>
      </c>
    </row>
    <row r="13" spans="1:14">
      <c r="A13" s="7">
        <v>4000</v>
      </c>
      <c r="B13" s="3">
        <f t="shared" si="1"/>
        <v>24.902554971112661</v>
      </c>
      <c r="C13" s="3">
        <f t="shared" si="2"/>
        <v>34.143737479924006</v>
      </c>
      <c r="D13" s="3">
        <f t="shared" si="3"/>
        <v>45.524983306565332</v>
      </c>
      <c r="E13" s="3">
        <f t="shared" si="4"/>
        <v>56.030748685003495</v>
      </c>
      <c r="F13" s="3">
        <f t="shared" si="5"/>
        <v>63.229143481340756</v>
      </c>
      <c r="G13" s="3">
        <f t="shared" si="6"/>
        <v>70.81664069910164</v>
      </c>
      <c r="I13" t="s">
        <v>33</v>
      </c>
      <c r="J13" s="14">
        <v>8</v>
      </c>
      <c r="K13" s="1" t="s">
        <v>32</v>
      </c>
      <c r="L13" s="20">
        <v>33</v>
      </c>
      <c r="M13" s="13">
        <f t="shared" si="0"/>
        <v>4.125</v>
      </c>
    </row>
    <row r="14" spans="1:14">
      <c r="A14" s="7">
        <v>4500</v>
      </c>
      <c r="B14" s="3">
        <f t="shared" si="1"/>
        <v>28.015374342501744</v>
      </c>
      <c r="C14" s="3">
        <f t="shared" si="2"/>
        <v>38.411704664914502</v>
      </c>
      <c r="D14" s="3">
        <f t="shared" si="3"/>
        <v>51.215606219886006</v>
      </c>
      <c r="E14" s="3">
        <f t="shared" si="4"/>
        <v>63.034592270628927</v>
      </c>
      <c r="F14" s="3">
        <f t="shared" si="5"/>
        <v>71.132786416508338</v>
      </c>
      <c r="G14" s="3">
        <f t="shared" si="6"/>
        <v>79.668720786489345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31.12819371389083</v>
      </c>
      <c r="C15" s="3">
        <f t="shared" si="2"/>
        <v>42.679671849904999</v>
      </c>
      <c r="D15" s="3">
        <f t="shared" si="3"/>
        <v>56.906229133206672</v>
      </c>
      <c r="E15" s="3">
        <f t="shared" si="4"/>
        <v>70.038435856254353</v>
      </c>
      <c r="F15" s="3">
        <f t="shared" si="5"/>
        <v>79.03642935167592</v>
      </c>
      <c r="G15" s="3">
        <f t="shared" si="6"/>
        <v>88.520800873877036</v>
      </c>
    </row>
    <row r="16" spans="1:14">
      <c r="A16" s="7">
        <v>5500</v>
      </c>
      <c r="B16" s="3">
        <f t="shared" si="1"/>
        <v>34.24101308527991</v>
      </c>
      <c r="C16" s="3">
        <f t="shared" si="2"/>
        <v>46.947639034895502</v>
      </c>
      <c r="D16" s="3">
        <f t="shared" si="3"/>
        <v>62.596852046527339</v>
      </c>
      <c r="E16" s="3">
        <f t="shared" si="4"/>
        <v>77.042279441879813</v>
      </c>
      <c r="F16" s="3">
        <f t="shared" si="5"/>
        <v>86.940072286843545</v>
      </c>
      <c r="G16" s="3">
        <f t="shared" si="6"/>
        <v>97.372880961264727</v>
      </c>
      <c r="N16" s="13"/>
    </row>
    <row r="17" spans="1:16">
      <c r="A17" s="7">
        <v>6000</v>
      </c>
      <c r="B17" s="3">
        <f t="shared" si="1"/>
        <v>37.353832456668997</v>
      </c>
      <c r="C17" s="3">
        <f t="shared" si="2"/>
        <v>51.215606219886006</v>
      </c>
      <c r="D17" s="3">
        <f t="shared" si="3"/>
        <v>68.287474959847998</v>
      </c>
      <c r="E17" s="3">
        <f t="shared" si="4"/>
        <v>84.046123027505246</v>
      </c>
      <c r="F17" s="3">
        <f t="shared" si="5"/>
        <v>94.843715222011127</v>
      </c>
      <c r="G17" s="3">
        <f t="shared" si="6"/>
        <v>106.22496104865242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40.466651828058076</v>
      </c>
      <c r="C18" s="3">
        <f t="shared" si="2"/>
        <v>55.483573404876495</v>
      </c>
      <c r="D18" s="3">
        <f t="shared" si="3"/>
        <v>73.978097873168664</v>
      </c>
      <c r="E18" s="3">
        <f t="shared" si="4"/>
        <v>91.049966613130678</v>
      </c>
      <c r="F18" s="3">
        <f t="shared" si="5"/>
        <v>102.74735815717871</v>
      </c>
      <c r="G18" s="3">
        <f t="shared" si="6"/>
        <v>115.07704113604014</v>
      </c>
      <c r="I18" s="4" t="s">
        <v>19</v>
      </c>
      <c r="J18" s="4"/>
      <c r="L18" s="4"/>
      <c r="M18" s="7">
        <v>150</v>
      </c>
      <c r="N18" s="13"/>
    </row>
    <row r="19" spans="1:16">
      <c r="A19" s="7">
        <v>7000</v>
      </c>
      <c r="B19" s="3">
        <f t="shared" si="1"/>
        <v>43.579471199447156</v>
      </c>
      <c r="C19" s="3">
        <f t="shared" si="2"/>
        <v>59.751540589867005</v>
      </c>
      <c r="D19" s="3">
        <f t="shared" si="3"/>
        <v>79.668720786489345</v>
      </c>
      <c r="E19" s="3">
        <f t="shared" si="4"/>
        <v>98.053810198756125</v>
      </c>
      <c r="F19" s="3">
        <f t="shared" si="5"/>
        <v>110.65100109234628</v>
      </c>
      <c r="G19" s="3">
        <f t="shared" si="6"/>
        <v>123.92912122342783</v>
      </c>
      <c r="I19" s="4" t="s">
        <v>20</v>
      </c>
      <c r="M19" s="7">
        <v>80</v>
      </c>
      <c r="N19" s="1"/>
    </row>
    <row r="20" spans="1:16">
      <c r="A20" s="7">
        <v>7500</v>
      </c>
      <c r="B20" s="3">
        <f t="shared" si="1"/>
        <v>46.692290570836235</v>
      </c>
      <c r="C20" s="3">
        <f t="shared" si="2"/>
        <v>64.019507774857516</v>
      </c>
      <c r="D20" s="3">
        <f t="shared" si="3"/>
        <v>85.359343699809997</v>
      </c>
      <c r="E20" s="3">
        <f t="shared" si="4"/>
        <v>105.05765378438154</v>
      </c>
      <c r="F20" s="3">
        <f t="shared" si="5"/>
        <v>118.55464402751387</v>
      </c>
      <c r="G20" s="3">
        <f t="shared" si="6"/>
        <v>132.78120131081556</v>
      </c>
      <c r="I20" t="s">
        <v>35</v>
      </c>
      <c r="M20" s="7">
        <v>16</v>
      </c>
      <c r="N20" s="1"/>
    </row>
    <row r="21" spans="1:16">
      <c r="A21" s="7">
        <v>8000</v>
      </c>
      <c r="B21" s="3">
        <f t="shared" si="1"/>
        <v>49.805109942225322</v>
      </c>
      <c r="C21" s="3">
        <f t="shared" si="2"/>
        <v>68.287474959848012</v>
      </c>
      <c r="D21" s="3">
        <f t="shared" si="3"/>
        <v>91.049966613130664</v>
      </c>
      <c r="E21" s="3">
        <f t="shared" si="4"/>
        <v>112.06149737000699</v>
      </c>
      <c r="F21" s="3">
        <f t="shared" si="5"/>
        <v>126.45828696268151</v>
      </c>
      <c r="G21" s="3">
        <f t="shared" si="6"/>
        <v>141.63328139820328</v>
      </c>
    </row>
    <row r="22" spans="1:16">
      <c r="A22" s="7">
        <v>8500</v>
      </c>
      <c r="B22" s="3">
        <f t="shared" si="1"/>
        <v>52.917929313614408</v>
      </c>
      <c r="C22" s="3">
        <f t="shared" si="2"/>
        <v>72.555442144838509</v>
      </c>
      <c r="D22" s="3">
        <f t="shared" si="3"/>
        <v>96.740589526451345</v>
      </c>
      <c r="E22" s="3">
        <f t="shared" si="4"/>
        <v>119.06534095563244</v>
      </c>
      <c r="F22" s="3">
        <f t="shared" si="5"/>
        <v>134.36192989784905</v>
      </c>
      <c r="G22" s="3">
        <f t="shared" si="6"/>
        <v>150.48536148559097</v>
      </c>
      <c r="I22" t="s">
        <v>27</v>
      </c>
      <c r="M22" s="6">
        <f>(M20+2*((M18*M19/100/25.4)-0.2))</f>
        <v>25.048818897637794</v>
      </c>
    </row>
    <row r="23" spans="1:16">
      <c r="A23" s="7">
        <v>9000</v>
      </c>
      <c r="B23" s="3">
        <f t="shared" si="1"/>
        <v>56.030748685003488</v>
      </c>
      <c r="C23" s="3">
        <f t="shared" si="2"/>
        <v>76.823409329829005</v>
      </c>
      <c r="D23" s="3">
        <f t="shared" si="3"/>
        <v>102.43121243977201</v>
      </c>
      <c r="E23" s="3">
        <f t="shared" si="4"/>
        <v>126.06918454125785</v>
      </c>
      <c r="F23" s="3">
        <f t="shared" si="5"/>
        <v>142.26557283301668</v>
      </c>
      <c r="G23" s="3">
        <f t="shared" si="6"/>
        <v>159.33744157297869</v>
      </c>
      <c r="I23" t="s">
        <v>28</v>
      </c>
      <c r="M23" s="6">
        <f>M22*PI()</f>
        <v>78.693185429920078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41" si="8">B7*1.609</f>
        <v>10.017052737130069</v>
      </c>
      <c r="C26" s="3">
        <f t="shared" si="8"/>
        <v>13.734318401299431</v>
      </c>
      <c r="D26" s="3">
        <f t="shared" si="8"/>
        <v>18.312424535065905</v>
      </c>
      <c r="E26" s="3">
        <f t="shared" si="8"/>
        <v>22.538368658542655</v>
      </c>
      <c r="F26" s="3">
        <f t="shared" si="8"/>
        <v>25.43392296536932</v>
      </c>
      <c r="G26" s="3">
        <f t="shared" si="8"/>
        <v>28.485993721213635</v>
      </c>
      <c r="N26" s="4"/>
      <c r="O26" s="4"/>
      <c r="P26" s="4"/>
    </row>
    <row r="27" spans="1:16">
      <c r="A27" s="15">
        <v>1500</v>
      </c>
      <c r="B27" s="3">
        <f t="shared" si="8"/>
        <v>15.025579105695103</v>
      </c>
      <c r="C27" s="3">
        <f t="shared" si="8"/>
        <v>20.601477601949146</v>
      </c>
      <c r="D27" s="3">
        <f t="shared" si="8"/>
        <v>27.468636802598859</v>
      </c>
      <c r="E27" s="3">
        <f t="shared" si="8"/>
        <v>33.807552987813985</v>
      </c>
      <c r="F27" s="3">
        <f t="shared" si="8"/>
        <v>38.150884448053972</v>
      </c>
      <c r="G27" s="3">
        <f t="shared" si="8"/>
        <v>42.728990581820433</v>
      </c>
    </row>
    <row r="28" spans="1:16">
      <c r="A28" s="15">
        <v>2000</v>
      </c>
      <c r="B28" s="3">
        <f t="shared" si="8"/>
        <v>20.034105474260137</v>
      </c>
      <c r="C28" s="3">
        <f t="shared" si="8"/>
        <v>27.468636802598862</v>
      </c>
      <c r="D28" s="3">
        <f t="shared" si="8"/>
        <v>36.624849070131809</v>
      </c>
      <c r="E28" s="3">
        <f t="shared" si="8"/>
        <v>45.076737317085311</v>
      </c>
      <c r="F28" s="3">
        <f t="shared" si="8"/>
        <v>50.867845930738639</v>
      </c>
      <c r="G28" s="3">
        <f t="shared" si="8"/>
        <v>56.97198744242727</v>
      </c>
    </row>
    <row r="29" spans="1:16">
      <c r="A29" s="15">
        <v>2500</v>
      </c>
      <c r="B29" s="3">
        <f t="shared" si="8"/>
        <v>25.042631842825173</v>
      </c>
      <c r="C29" s="3">
        <f t="shared" si="8"/>
        <v>34.335796003248568</v>
      </c>
      <c r="D29" s="3">
        <f t="shared" si="8"/>
        <v>45.781061337664767</v>
      </c>
      <c r="E29" s="3">
        <f t="shared" si="8"/>
        <v>56.345921646356629</v>
      </c>
      <c r="F29" s="3">
        <f t="shared" si="8"/>
        <v>63.584807413423277</v>
      </c>
      <c r="G29" s="3">
        <f t="shared" si="8"/>
        <v>71.214984303034072</v>
      </c>
    </row>
    <row r="30" spans="1:16">
      <c r="A30" s="15">
        <v>3000</v>
      </c>
      <c r="B30" s="3">
        <f t="shared" si="8"/>
        <v>30.051158211390206</v>
      </c>
      <c r="C30" s="3">
        <f t="shared" si="8"/>
        <v>41.202955203898291</v>
      </c>
      <c r="D30" s="3">
        <f t="shared" si="8"/>
        <v>54.937273605197717</v>
      </c>
      <c r="E30" s="3">
        <f t="shared" si="8"/>
        <v>67.615105975627969</v>
      </c>
      <c r="F30" s="3">
        <f t="shared" si="8"/>
        <v>76.301768896107944</v>
      </c>
      <c r="G30" s="3">
        <f t="shared" si="8"/>
        <v>85.457981163640866</v>
      </c>
    </row>
    <row r="31" spans="1:16">
      <c r="A31" s="15">
        <v>3500</v>
      </c>
      <c r="B31" s="3">
        <f t="shared" si="8"/>
        <v>35.059684579955238</v>
      </c>
      <c r="C31" s="3">
        <f t="shared" si="8"/>
        <v>48.070114404548008</v>
      </c>
      <c r="D31" s="3">
        <f t="shared" si="8"/>
        <v>64.093485872730682</v>
      </c>
      <c r="E31" s="3">
        <f t="shared" si="8"/>
        <v>78.884290304899295</v>
      </c>
      <c r="F31" s="3">
        <f t="shared" si="8"/>
        <v>89.018730378792583</v>
      </c>
      <c r="G31" s="3">
        <f t="shared" si="8"/>
        <v>99.700978024247689</v>
      </c>
    </row>
    <row r="32" spans="1:16">
      <c r="A32" s="15">
        <v>4000</v>
      </c>
      <c r="B32" s="3">
        <f t="shared" si="8"/>
        <v>40.068210948520274</v>
      </c>
      <c r="C32" s="3">
        <f t="shared" si="8"/>
        <v>54.937273605197724</v>
      </c>
      <c r="D32" s="3">
        <f t="shared" si="8"/>
        <v>73.249698140263618</v>
      </c>
      <c r="E32" s="3">
        <f t="shared" si="8"/>
        <v>90.153474634170621</v>
      </c>
      <c r="F32" s="3">
        <f t="shared" si="8"/>
        <v>101.73569186147728</v>
      </c>
      <c r="G32" s="3">
        <f t="shared" si="8"/>
        <v>113.94397488485454</v>
      </c>
    </row>
    <row r="33" spans="1:7">
      <c r="A33" s="15">
        <v>4500</v>
      </c>
      <c r="B33" s="3">
        <f t="shared" si="8"/>
        <v>45.076737317085303</v>
      </c>
      <c r="C33" s="3">
        <f t="shared" si="8"/>
        <v>61.804432805847433</v>
      </c>
      <c r="D33" s="3">
        <f t="shared" si="8"/>
        <v>82.405910407796583</v>
      </c>
      <c r="E33" s="3">
        <f t="shared" si="8"/>
        <v>101.42265896344195</v>
      </c>
      <c r="F33" s="3">
        <f t="shared" si="8"/>
        <v>114.45265334416192</v>
      </c>
      <c r="G33" s="3">
        <f t="shared" si="8"/>
        <v>128.18697174546136</v>
      </c>
    </row>
    <row r="34" spans="1:7">
      <c r="A34" s="15">
        <v>5000</v>
      </c>
      <c r="B34" s="3">
        <f t="shared" si="8"/>
        <v>50.085263685650347</v>
      </c>
      <c r="C34" s="3">
        <f t="shared" si="8"/>
        <v>68.671592006497136</v>
      </c>
      <c r="D34" s="3">
        <f t="shared" si="8"/>
        <v>91.562122675329533</v>
      </c>
      <c r="E34" s="3">
        <f t="shared" si="8"/>
        <v>112.69184329271326</v>
      </c>
      <c r="F34" s="3">
        <f t="shared" si="8"/>
        <v>127.16961482684655</v>
      </c>
      <c r="G34" s="3">
        <f t="shared" si="8"/>
        <v>142.42996860606814</v>
      </c>
    </row>
    <row r="35" spans="1:7">
      <c r="A35" s="15">
        <v>5500</v>
      </c>
      <c r="B35" s="3">
        <f t="shared" si="8"/>
        <v>55.093790054215376</v>
      </c>
      <c r="C35" s="3">
        <f t="shared" si="8"/>
        <v>75.538751207146859</v>
      </c>
      <c r="D35" s="3">
        <f t="shared" si="8"/>
        <v>100.71833494286248</v>
      </c>
      <c r="E35" s="3">
        <f t="shared" si="8"/>
        <v>123.96102762198461</v>
      </c>
      <c r="F35" s="3">
        <f t="shared" si="8"/>
        <v>139.88657630953125</v>
      </c>
      <c r="G35" s="3">
        <f t="shared" si="8"/>
        <v>156.67296546667495</v>
      </c>
    </row>
    <row r="36" spans="1:7">
      <c r="A36" s="15">
        <v>6000</v>
      </c>
      <c r="B36" s="3">
        <f t="shared" si="8"/>
        <v>60.102316422780412</v>
      </c>
      <c r="C36" s="3">
        <f t="shared" si="8"/>
        <v>82.405910407796583</v>
      </c>
      <c r="D36" s="3">
        <f t="shared" si="8"/>
        <v>109.87454721039543</v>
      </c>
      <c r="E36" s="3">
        <f t="shared" si="8"/>
        <v>135.23021195125594</v>
      </c>
      <c r="F36" s="3">
        <f t="shared" si="8"/>
        <v>152.60353779221589</v>
      </c>
      <c r="G36" s="3">
        <f t="shared" si="8"/>
        <v>170.91596232728173</v>
      </c>
    </row>
    <row r="37" spans="1:7">
      <c r="A37" s="15">
        <v>6500</v>
      </c>
      <c r="B37" s="3">
        <f t="shared" si="8"/>
        <v>65.110842791345448</v>
      </c>
      <c r="C37" s="3">
        <f t="shared" si="8"/>
        <v>89.273069608446278</v>
      </c>
      <c r="D37" s="3">
        <f t="shared" si="8"/>
        <v>119.03075947792838</v>
      </c>
      <c r="E37" s="3">
        <f t="shared" si="8"/>
        <v>146.49939628052726</v>
      </c>
      <c r="F37" s="3">
        <f t="shared" si="8"/>
        <v>165.32049927490056</v>
      </c>
      <c r="G37" s="3">
        <f t="shared" si="8"/>
        <v>185.15895918788857</v>
      </c>
    </row>
    <row r="38" spans="1:7">
      <c r="A38" s="15">
        <v>7000</v>
      </c>
      <c r="B38" s="3">
        <f t="shared" si="8"/>
        <v>70.119369159910477</v>
      </c>
      <c r="C38" s="3">
        <f t="shared" si="8"/>
        <v>96.140228809096016</v>
      </c>
      <c r="D38" s="3">
        <f t="shared" si="8"/>
        <v>128.18697174546136</v>
      </c>
      <c r="E38" s="3">
        <f t="shared" si="8"/>
        <v>157.76858060979859</v>
      </c>
      <c r="F38" s="3">
        <f t="shared" si="8"/>
        <v>178.03746075758517</v>
      </c>
      <c r="G38" s="3">
        <f t="shared" si="8"/>
        <v>199.40195604849538</v>
      </c>
    </row>
    <row r="39" spans="1:7">
      <c r="A39" s="15">
        <v>7500</v>
      </c>
      <c r="B39" s="3">
        <f t="shared" si="8"/>
        <v>75.127895528475506</v>
      </c>
      <c r="C39" s="3">
        <f t="shared" si="8"/>
        <v>103.00738800974574</v>
      </c>
      <c r="D39" s="3">
        <f t="shared" si="8"/>
        <v>137.34318401299427</v>
      </c>
      <c r="E39" s="3">
        <f t="shared" si="8"/>
        <v>169.03776493906989</v>
      </c>
      <c r="F39" s="3">
        <f t="shared" si="8"/>
        <v>190.75442224026983</v>
      </c>
      <c r="G39" s="3">
        <f t="shared" si="8"/>
        <v>213.64495290910224</v>
      </c>
    </row>
    <row r="40" spans="1:7">
      <c r="A40" s="15">
        <v>8000</v>
      </c>
      <c r="B40" s="3">
        <f t="shared" si="8"/>
        <v>80.136421897040549</v>
      </c>
      <c r="C40" s="3">
        <f t="shared" si="8"/>
        <v>109.87454721039545</v>
      </c>
      <c r="D40" s="3">
        <f t="shared" si="8"/>
        <v>146.49939628052724</v>
      </c>
      <c r="E40" s="3">
        <f t="shared" si="8"/>
        <v>180.30694926834124</v>
      </c>
      <c r="F40" s="3">
        <f t="shared" si="8"/>
        <v>203.47138372295456</v>
      </c>
      <c r="G40" s="3">
        <f t="shared" si="8"/>
        <v>227.88794976970908</v>
      </c>
    </row>
    <row r="41" spans="1:7">
      <c r="A41" s="15">
        <v>8500</v>
      </c>
      <c r="B41" s="3">
        <f t="shared" si="8"/>
        <v>85.144948265605578</v>
      </c>
      <c r="C41" s="3">
        <f t="shared" si="8"/>
        <v>116.74170641104516</v>
      </c>
      <c r="D41" s="3">
        <f t="shared" si="8"/>
        <v>155.6556085480602</v>
      </c>
      <c r="E41" s="3">
        <f t="shared" si="8"/>
        <v>191.5761335976126</v>
      </c>
      <c r="F41" s="3">
        <f t="shared" si="8"/>
        <v>216.18834520563911</v>
      </c>
      <c r="G41" s="3">
        <f t="shared" si="8"/>
        <v>242.13094663031586</v>
      </c>
    </row>
    <row r="42" spans="1:7">
      <c r="A42" s="15">
        <v>9000</v>
      </c>
      <c r="B42" s="3">
        <f t="shared" ref="B42:G42" si="9">B23*1.609</f>
        <v>90.153474634170607</v>
      </c>
      <c r="C42" s="3">
        <f t="shared" si="9"/>
        <v>123.60886561169487</v>
      </c>
      <c r="D42" s="3">
        <f t="shared" si="9"/>
        <v>164.81182081559317</v>
      </c>
      <c r="E42" s="3">
        <f t="shared" si="9"/>
        <v>202.84531792688389</v>
      </c>
      <c r="F42" s="3">
        <f t="shared" si="9"/>
        <v>228.90530668832383</v>
      </c>
      <c r="G42" s="3">
        <f t="shared" si="9"/>
        <v>256.37394349092273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A1:N1"/>
    <mergeCell ref="J5:L5"/>
    <mergeCell ref="I17:M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24</v>
      </c>
      <c r="K6" s="1" t="s">
        <v>32</v>
      </c>
      <c r="L6" s="12">
        <v>35</v>
      </c>
      <c r="M6" s="13">
        <f t="shared" ref="M6:M13" si="0">L6/J6</f>
        <v>1.4583333333333333</v>
      </c>
      <c r="N6" s="1"/>
    </row>
    <row r="7" spans="1:14">
      <c r="A7" s="7">
        <v>1000</v>
      </c>
      <c r="B7" s="3">
        <f t="shared" ref="B7:B23" si="1">$A7/N$7*$M$23/12/5280*60</f>
        <v>6.071958223227913</v>
      </c>
      <c r="C7" s="3">
        <f t="shared" ref="C7:C23" si="2">$A7/N$8*$M$23/12/5280*60</f>
        <v>7.9838897052823814</v>
      </c>
      <c r="D7" s="3">
        <f t="shared" ref="D7:D23" si="3">$A7/N$9*$M$23/12/5280*60</f>
        <v>10.070002821823904</v>
      </c>
      <c r="E7" s="3">
        <f t="shared" ref="E7:E23" si="4">$A7/N$10*$M$23/12/5280*60</f>
        <v>12.168549137016594</v>
      </c>
      <c r="F7" s="3">
        <f t="shared" ref="F7:F23" si="5">$A7/N$11*$M$23/12/5280*60</f>
        <v>14.025032915612714</v>
      </c>
      <c r="G7" s="3">
        <f t="shared" ref="G7:G23" si="6">$A7/N$12*$M$23/12/5280*60</f>
        <v>15.744230498816851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11.952614379084968</v>
      </c>
    </row>
    <row r="8" spans="1:14">
      <c r="A8" s="7">
        <v>1500</v>
      </c>
      <c r="B8" s="3">
        <f t="shared" si="1"/>
        <v>9.1079373348418695</v>
      </c>
      <c r="C8" s="3">
        <f t="shared" si="2"/>
        <v>11.975834557923568</v>
      </c>
      <c r="D8" s="3">
        <f t="shared" si="3"/>
        <v>15.105004232735853</v>
      </c>
      <c r="E8" s="3">
        <f t="shared" si="4"/>
        <v>18.252823705524889</v>
      </c>
      <c r="F8" s="3">
        <f t="shared" si="5"/>
        <v>21.037549373419068</v>
      </c>
      <c r="G8" s="3">
        <f t="shared" si="6"/>
        <v>23.616345748225282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9.0902777777777768</v>
      </c>
    </row>
    <row r="9" spans="1:14">
      <c r="A9" s="7">
        <v>2000</v>
      </c>
      <c r="B9" s="3">
        <f t="shared" si="1"/>
        <v>12.143916446455826</v>
      </c>
      <c r="C9" s="3">
        <f t="shared" si="2"/>
        <v>15.967779410564763</v>
      </c>
      <c r="D9" s="3">
        <f t="shared" si="3"/>
        <v>20.140005643647807</v>
      </c>
      <c r="E9" s="3">
        <f t="shared" si="4"/>
        <v>24.337098274033188</v>
      </c>
      <c r="F9" s="3">
        <f t="shared" si="5"/>
        <v>28.050065831225428</v>
      </c>
      <c r="G9" s="3">
        <f t="shared" si="6"/>
        <v>31.488460997633702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7.2071256038647347</v>
      </c>
    </row>
    <row r="10" spans="1:14">
      <c r="A10" s="7">
        <v>2500</v>
      </c>
      <c r="B10" s="3">
        <f t="shared" si="1"/>
        <v>15.179895558069786</v>
      </c>
      <c r="C10" s="3">
        <f t="shared" si="2"/>
        <v>19.959724263205946</v>
      </c>
      <c r="D10" s="3">
        <f t="shared" si="3"/>
        <v>25.175007054559757</v>
      </c>
      <c r="E10" s="3">
        <f t="shared" si="4"/>
        <v>30.42137284254148</v>
      </c>
      <c r="F10" s="3">
        <f t="shared" si="5"/>
        <v>35.062582289031781</v>
      </c>
      <c r="G10" s="3">
        <f t="shared" si="6"/>
        <v>39.36057624704214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5.9642094017094012</v>
      </c>
    </row>
    <row r="11" spans="1:14">
      <c r="A11" s="7">
        <v>3000</v>
      </c>
      <c r="B11" s="3">
        <f t="shared" si="1"/>
        <v>18.215874669683739</v>
      </c>
      <c r="C11" s="3">
        <f t="shared" si="2"/>
        <v>23.951669115847135</v>
      </c>
      <c r="D11" s="3">
        <f t="shared" si="3"/>
        <v>30.210008465471706</v>
      </c>
      <c r="E11" s="3">
        <f t="shared" si="4"/>
        <v>36.505647411049779</v>
      </c>
      <c r="F11" s="3">
        <f t="shared" si="5"/>
        <v>42.075098746838137</v>
      </c>
      <c r="G11" s="3">
        <f t="shared" si="6"/>
        <v>47.232691496450563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5.174731182795699</v>
      </c>
    </row>
    <row r="12" spans="1:14">
      <c r="A12" s="7">
        <v>3500</v>
      </c>
      <c r="B12" s="3">
        <f t="shared" si="1"/>
        <v>21.251853781297697</v>
      </c>
      <c r="C12" s="3">
        <f t="shared" si="2"/>
        <v>27.943613968488325</v>
      </c>
      <c r="D12" s="3">
        <f t="shared" si="3"/>
        <v>35.245009876383662</v>
      </c>
      <c r="E12" s="3">
        <f t="shared" si="4"/>
        <v>42.589921979558071</v>
      </c>
      <c r="F12" s="3">
        <f t="shared" si="5"/>
        <v>49.087615204644507</v>
      </c>
      <c r="G12" s="3">
        <f t="shared" si="6"/>
        <v>55.104806745858994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4.6096743295019147</v>
      </c>
    </row>
    <row r="13" spans="1:14">
      <c r="A13" s="7">
        <v>4000</v>
      </c>
      <c r="B13" s="3">
        <f t="shared" si="1"/>
        <v>24.287832892911652</v>
      </c>
      <c r="C13" s="3">
        <f t="shared" si="2"/>
        <v>31.935558821129526</v>
      </c>
      <c r="D13" s="3">
        <f t="shared" si="3"/>
        <v>40.280011287295615</v>
      </c>
      <c r="E13" s="3">
        <f t="shared" si="4"/>
        <v>48.674196548066377</v>
      </c>
      <c r="F13" s="3">
        <f t="shared" si="5"/>
        <v>56.100131662450856</v>
      </c>
      <c r="G13" s="3">
        <f t="shared" si="6"/>
        <v>62.976921995267404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27.32381200452561</v>
      </c>
      <c r="C14" s="3">
        <f t="shared" si="2"/>
        <v>35.927503673770701</v>
      </c>
      <c r="D14" s="3">
        <f t="shared" si="3"/>
        <v>45.315012698207568</v>
      </c>
      <c r="E14" s="3">
        <f t="shared" si="4"/>
        <v>54.758471116574675</v>
      </c>
      <c r="F14" s="3">
        <f t="shared" si="5"/>
        <v>63.112648120257212</v>
      </c>
      <c r="G14" s="3">
        <f t="shared" si="6"/>
        <v>70.849037244675841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30.359791116139572</v>
      </c>
      <c r="C15" s="3">
        <f t="shared" si="2"/>
        <v>39.919448526411891</v>
      </c>
      <c r="D15" s="3">
        <f t="shared" si="3"/>
        <v>50.350014109119513</v>
      </c>
      <c r="E15" s="3">
        <f t="shared" si="4"/>
        <v>60.84274568508296</v>
      </c>
      <c r="F15" s="3">
        <f t="shared" si="5"/>
        <v>70.125164578063561</v>
      </c>
      <c r="G15" s="3">
        <f t="shared" si="6"/>
        <v>78.721152494084279</v>
      </c>
    </row>
    <row r="16" spans="1:14">
      <c r="A16" s="7">
        <v>5500</v>
      </c>
      <c r="B16" s="3">
        <f t="shared" si="1"/>
        <v>33.39577022775353</v>
      </c>
      <c r="C16" s="3">
        <f t="shared" si="2"/>
        <v>43.911393379053088</v>
      </c>
      <c r="D16" s="3">
        <f t="shared" si="3"/>
        <v>55.385015520031459</v>
      </c>
      <c r="E16" s="3">
        <f t="shared" si="4"/>
        <v>66.927020253591266</v>
      </c>
      <c r="F16" s="3">
        <f t="shared" si="5"/>
        <v>77.137681035869917</v>
      </c>
      <c r="G16" s="3">
        <f t="shared" si="6"/>
        <v>86.593267743492689</v>
      </c>
      <c r="N16" s="13"/>
    </row>
    <row r="17" spans="1:16">
      <c r="A17" s="7">
        <v>6000</v>
      </c>
      <c r="B17" s="3">
        <f t="shared" si="1"/>
        <v>36.431749339367478</v>
      </c>
      <c r="C17" s="3">
        <f t="shared" si="2"/>
        <v>47.903338231694271</v>
      </c>
      <c r="D17" s="3">
        <f t="shared" si="3"/>
        <v>60.420016930943412</v>
      </c>
      <c r="E17" s="3">
        <f t="shared" si="4"/>
        <v>73.011294822099558</v>
      </c>
      <c r="F17" s="3">
        <f t="shared" si="5"/>
        <v>84.150197493676274</v>
      </c>
      <c r="G17" s="3">
        <f t="shared" si="6"/>
        <v>94.465382992901127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39.46772845098144</v>
      </c>
      <c r="C18" s="3">
        <f t="shared" si="2"/>
        <v>51.895283084335475</v>
      </c>
      <c r="D18" s="3">
        <f t="shared" si="3"/>
        <v>65.455018341855364</v>
      </c>
      <c r="E18" s="3">
        <f t="shared" si="4"/>
        <v>79.095569390607864</v>
      </c>
      <c r="F18" s="3">
        <f t="shared" si="5"/>
        <v>91.162713951482601</v>
      </c>
      <c r="G18" s="3">
        <f t="shared" si="6"/>
        <v>102.33749824230958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42.503707562595395</v>
      </c>
      <c r="C19" s="3">
        <f t="shared" si="2"/>
        <v>55.88722793697665</v>
      </c>
      <c r="D19" s="3">
        <f t="shared" si="3"/>
        <v>70.490019752767324</v>
      </c>
      <c r="E19" s="3">
        <f t="shared" si="4"/>
        <v>85.179843959116141</v>
      </c>
      <c r="F19" s="3">
        <f t="shared" si="5"/>
        <v>98.175230409289014</v>
      </c>
      <c r="G19" s="3">
        <f t="shared" si="6"/>
        <v>110.20961349171799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45.539686674209349</v>
      </c>
      <c r="C20" s="3">
        <f t="shared" si="2"/>
        <v>59.87917278961784</v>
      </c>
      <c r="D20" s="3">
        <f t="shared" si="3"/>
        <v>75.525021163679284</v>
      </c>
      <c r="E20" s="3">
        <f t="shared" si="4"/>
        <v>91.264118527624447</v>
      </c>
      <c r="F20" s="3">
        <f t="shared" si="5"/>
        <v>105.18774686709534</v>
      </c>
      <c r="G20" s="3">
        <f t="shared" si="6"/>
        <v>118.08172874112641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48.575665785823304</v>
      </c>
      <c r="C21" s="3">
        <f t="shared" si="2"/>
        <v>63.871117642259051</v>
      </c>
      <c r="D21" s="3">
        <f t="shared" si="3"/>
        <v>80.56002257459123</v>
      </c>
      <c r="E21" s="3">
        <f t="shared" si="4"/>
        <v>97.348393096132753</v>
      </c>
      <c r="F21" s="3">
        <f t="shared" si="5"/>
        <v>112.20026332490171</v>
      </c>
      <c r="G21" s="3">
        <f t="shared" si="6"/>
        <v>125.95384399053481</v>
      </c>
    </row>
    <row r="22" spans="1:16">
      <c r="A22" s="7">
        <v>8500</v>
      </c>
      <c r="B22" s="3">
        <f t="shared" si="1"/>
        <v>51.611644897437259</v>
      </c>
      <c r="C22" s="3">
        <f t="shared" si="2"/>
        <v>67.863062494900234</v>
      </c>
      <c r="D22" s="3">
        <f t="shared" si="3"/>
        <v>85.595023985503175</v>
      </c>
      <c r="E22" s="3">
        <f t="shared" si="4"/>
        <v>103.43266766464106</v>
      </c>
      <c r="F22" s="3">
        <f t="shared" si="5"/>
        <v>119.21277978270805</v>
      </c>
      <c r="G22" s="3">
        <f t="shared" si="6"/>
        <v>133.82595923994327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54.647624009051221</v>
      </c>
      <c r="C23" s="3">
        <f t="shared" si="2"/>
        <v>71.855007347541402</v>
      </c>
      <c r="D23" s="3">
        <f t="shared" si="3"/>
        <v>90.630025396415135</v>
      </c>
      <c r="E23" s="3">
        <f t="shared" si="4"/>
        <v>109.51694223314935</v>
      </c>
      <c r="F23" s="3">
        <f t="shared" si="5"/>
        <v>126.22529624051442</v>
      </c>
      <c r="G23" s="3">
        <f t="shared" si="6"/>
        <v>141.69807448935168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9.7697807811737114</v>
      </c>
      <c r="C26" s="3">
        <f t="shared" si="8"/>
        <v>12.846078535799352</v>
      </c>
      <c r="D26" s="3">
        <f t="shared" si="8"/>
        <v>16.202634540314662</v>
      </c>
      <c r="E26" s="3">
        <f t="shared" si="8"/>
        <v>19.579195561459699</v>
      </c>
      <c r="F26" s="3">
        <f t="shared" si="8"/>
        <v>22.566277961220855</v>
      </c>
      <c r="G26" s="3">
        <f t="shared" si="8"/>
        <v>25.332466872596314</v>
      </c>
      <c r="N26" s="4"/>
      <c r="O26" s="4"/>
      <c r="P26" s="4"/>
    </row>
    <row r="27" spans="1:16">
      <c r="A27" s="15">
        <v>1500</v>
      </c>
      <c r="B27" s="3">
        <f t="shared" si="8"/>
        <v>14.654671171760567</v>
      </c>
      <c r="C27" s="3">
        <f t="shared" si="8"/>
        <v>19.269117803699022</v>
      </c>
      <c r="D27" s="3">
        <f t="shared" si="8"/>
        <v>24.303951810471986</v>
      </c>
      <c r="E27" s="3">
        <f t="shared" si="8"/>
        <v>29.368793342189548</v>
      </c>
      <c r="F27" s="3">
        <f t="shared" si="8"/>
        <v>33.849416941831279</v>
      </c>
      <c r="G27" s="3">
        <f t="shared" si="8"/>
        <v>37.998700308894477</v>
      </c>
    </row>
    <row r="28" spans="1:16">
      <c r="A28" s="15">
        <v>2000</v>
      </c>
      <c r="B28" s="3">
        <f t="shared" si="8"/>
        <v>19.539561562347423</v>
      </c>
      <c r="C28" s="3">
        <f t="shared" si="8"/>
        <v>25.692157071598704</v>
      </c>
      <c r="D28" s="3">
        <f t="shared" si="8"/>
        <v>32.405269080629324</v>
      </c>
      <c r="E28" s="3">
        <f t="shared" si="8"/>
        <v>39.158391122919397</v>
      </c>
      <c r="F28" s="3">
        <f t="shared" si="8"/>
        <v>45.132555922441711</v>
      </c>
      <c r="G28" s="3">
        <f t="shared" si="8"/>
        <v>50.664933745192627</v>
      </c>
    </row>
    <row r="29" spans="1:16">
      <c r="A29" s="15">
        <v>2500</v>
      </c>
      <c r="B29" s="3">
        <f t="shared" si="8"/>
        <v>24.424451952934284</v>
      </c>
      <c r="C29" s="3">
        <f t="shared" si="8"/>
        <v>32.115196339498368</v>
      </c>
      <c r="D29" s="3">
        <f t="shared" si="8"/>
        <v>40.506586350786648</v>
      </c>
      <c r="E29" s="3">
        <f t="shared" si="8"/>
        <v>48.947988903649239</v>
      </c>
      <c r="F29" s="3">
        <f t="shared" si="8"/>
        <v>56.415694903052135</v>
      </c>
      <c r="G29" s="3">
        <f t="shared" si="8"/>
        <v>63.331167181490805</v>
      </c>
    </row>
    <row r="30" spans="1:16">
      <c r="A30" s="15">
        <v>3000</v>
      </c>
      <c r="B30" s="3">
        <f t="shared" si="8"/>
        <v>29.309342343521134</v>
      </c>
      <c r="C30" s="3">
        <f t="shared" si="8"/>
        <v>38.538235607398043</v>
      </c>
      <c r="D30" s="3">
        <f t="shared" si="8"/>
        <v>48.607903620943972</v>
      </c>
      <c r="E30" s="3">
        <f t="shared" si="8"/>
        <v>58.737586684379096</v>
      </c>
      <c r="F30" s="3">
        <f t="shared" si="8"/>
        <v>67.698833883662559</v>
      </c>
      <c r="G30" s="3">
        <f t="shared" si="8"/>
        <v>75.997400617788955</v>
      </c>
    </row>
    <row r="31" spans="1:16">
      <c r="A31" s="15">
        <v>3500</v>
      </c>
      <c r="B31" s="3">
        <f t="shared" si="8"/>
        <v>34.194232734107992</v>
      </c>
      <c r="C31" s="3">
        <f t="shared" si="8"/>
        <v>44.961274875297718</v>
      </c>
      <c r="D31" s="3">
        <f t="shared" si="8"/>
        <v>56.70922089110131</v>
      </c>
      <c r="E31" s="3">
        <f t="shared" si="8"/>
        <v>68.527184465108931</v>
      </c>
      <c r="F31" s="3">
        <f t="shared" si="8"/>
        <v>78.981972864273018</v>
      </c>
      <c r="G31" s="3">
        <f t="shared" si="8"/>
        <v>88.663634054087126</v>
      </c>
    </row>
    <row r="32" spans="1:16">
      <c r="A32" s="15">
        <v>4000</v>
      </c>
      <c r="B32" s="3">
        <f t="shared" si="8"/>
        <v>39.079123124694846</v>
      </c>
      <c r="C32" s="3">
        <f t="shared" si="8"/>
        <v>51.384314143197408</v>
      </c>
      <c r="D32" s="3">
        <f t="shared" si="8"/>
        <v>64.810538161258648</v>
      </c>
      <c r="E32" s="3">
        <f t="shared" si="8"/>
        <v>78.316782245838795</v>
      </c>
      <c r="F32" s="3">
        <f t="shared" si="8"/>
        <v>90.265111844883421</v>
      </c>
      <c r="G32" s="3">
        <f t="shared" si="8"/>
        <v>101.32986749038525</v>
      </c>
    </row>
    <row r="33" spans="1:7">
      <c r="A33" s="15">
        <v>4500</v>
      </c>
      <c r="B33" s="3">
        <f t="shared" si="8"/>
        <v>43.964013515281707</v>
      </c>
      <c r="C33" s="3">
        <f t="shared" si="8"/>
        <v>57.807353411097061</v>
      </c>
      <c r="D33" s="3">
        <f t="shared" si="8"/>
        <v>72.911855431415972</v>
      </c>
      <c r="E33" s="3">
        <f t="shared" si="8"/>
        <v>88.106380026568658</v>
      </c>
      <c r="F33" s="3">
        <f t="shared" si="8"/>
        <v>101.54825082549385</v>
      </c>
      <c r="G33" s="3">
        <f t="shared" si="8"/>
        <v>113.99610092668343</v>
      </c>
    </row>
    <row r="34" spans="1:7">
      <c r="A34" s="15">
        <v>5000</v>
      </c>
      <c r="B34" s="3">
        <f t="shared" si="8"/>
        <v>48.848903905868568</v>
      </c>
      <c r="C34" s="3">
        <f t="shared" si="8"/>
        <v>64.230392678996736</v>
      </c>
      <c r="D34" s="3">
        <f t="shared" si="8"/>
        <v>81.013172701573296</v>
      </c>
      <c r="E34" s="3">
        <f t="shared" si="8"/>
        <v>97.895977807298479</v>
      </c>
      <c r="F34" s="3">
        <f t="shared" si="8"/>
        <v>112.83138980610427</v>
      </c>
      <c r="G34" s="3">
        <f t="shared" si="8"/>
        <v>126.66233436298161</v>
      </c>
    </row>
    <row r="35" spans="1:7">
      <c r="A35" s="15">
        <v>5500</v>
      </c>
      <c r="B35" s="3">
        <f t="shared" si="8"/>
        <v>53.733794296455429</v>
      </c>
      <c r="C35" s="3">
        <f t="shared" si="8"/>
        <v>70.653431946896418</v>
      </c>
      <c r="D35" s="3">
        <f t="shared" si="8"/>
        <v>89.11448997173062</v>
      </c>
      <c r="E35" s="3">
        <f t="shared" si="8"/>
        <v>107.68557558802834</v>
      </c>
      <c r="F35" s="3">
        <f t="shared" si="8"/>
        <v>124.1145287867147</v>
      </c>
      <c r="G35" s="3">
        <f t="shared" si="8"/>
        <v>139.32856779927974</v>
      </c>
    </row>
    <row r="36" spans="1:7">
      <c r="A36" s="15">
        <v>6000</v>
      </c>
      <c r="B36" s="3">
        <f t="shared" ref="B36:G42" si="9">B17*1.609</f>
        <v>58.618684687042268</v>
      </c>
      <c r="C36" s="3">
        <f t="shared" si="9"/>
        <v>77.076471214796086</v>
      </c>
      <c r="D36" s="3">
        <f t="shared" si="9"/>
        <v>97.215807241887944</v>
      </c>
      <c r="E36" s="3">
        <f t="shared" si="9"/>
        <v>117.47517336875819</v>
      </c>
      <c r="F36" s="3">
        <f t="shared" si="9"/>
        <v>135.39766776732512</v>
      </c>
      <c r="G36" s="3">
        <f t="shared" si="9"/>
        <v>151.99480123557791</v>
      </c>
    </row>
    <row r="37" spans="1:7">
      <c r="A37" s="15">
        <v>6500</v>
      </c>
      <c r="B37" s="3">
        <f t="shared" si="9"/>
        <v>63.503575077629137</v>
      </c>
      <c r="C37" s="3">
        <f t="shared" si="9"/>
        <v>83.499510482695783</v>
      </c>
      <c r="D37" s="3">
        <f t="shared" si="9"/>
        <v>105.31712451204528</v>
      </c>
      <c r="E37" s="3">
        <f t="shared" si="9"/>
        <v>127.26477114948806</v>
      </c>
      <c r="F37" s="3">
        <f t="shared" si="9"/>
        <v>146.68080674793549</v>
      </c>
      <c r="G37" s="3">
        <f t="shared" si="9"/>
        <v>164.66103467187611</v>
      </c>
    </row>
    <row r="38" spans="1:7">
      <c r="A38" s="15">
        <v>7000</v>
      </c>
      <c r="B38" s="3">
        <f t="shared" si="9"/>
        <v>68.388465468215983</v>
      </c>
      <c r="C38" s="3">
        <f t="shared" si="9"/>
        <v>89.922549750595437</v>
      </c>
      <c r="D38" s="3">
        <f t="shared" si="9"/>
        <v>113.41844178220262</v>
      </c>
      <c r="E38" s="3">
        <f t="shared" si="9"/>
        <v>137.05436893021786</v>
      </c>
      <c r="F38" s="3">
        <f t="shared" si="9"/>
        <v>157.96394572854604</v>
      </c>
      <c r="G38" s="3">
        <f t="shared" si="9"/>
        <v>177.32726810817425</v>
      </c>
    </row>
    <row r="39" spans="1:7">
      <c r="A39" s="15">
        <v>7500</v>
      </c>
      <c r="B39" s="3">
        <f t="shared" si="9"/>
        <v>73.273355858802844</v>
      </c>
      <c r="C39" s="3">
        <f t="shared" si="9"/>
        <v>96.345589018495104</v>
      </c>
      <c r="D39" s="3">
        <f t="shared" si="9"/>
        <v>121.51975905235997</v>
      </c>
      <c r="E39" s="3">
        <f t="shared" si="9"/>
        <v>146.84396671094774</v>
      </c>
      <c r="F39" s="3">
        <f t="shared" si="9"/>
        <v>169.24708470915641</v>
      </c>
      <c r="G39" s="3">
        <f t="shared" si="9"/>
        <v>189.99350154447239</v>
      </c>
    </row>
    <row r="40" spans="1:7">
      <c r="A40" s="15">
        <v>8000</v>
      </c>
      <c r="B40" s="3">
        <f t="shared" si="9"/>
        <v>78.158246249389691</v>
      </c>
      <c r="C40" s="3">
        <f t="shared" si="9"/>
        <v>102.76862828639482</v>
      </c>
      <c r="D40" s="3">
        <f t="shared" si="9"/>
        <v>129.6210763225173</v>
      </c>
      <c r="E40" s="3">
        <f t="shared" si="9"/>
        <v>156.63356449167759</v>
      </c>
      <c r="F40" s="3">
        <f t="shared" si="9"/>
        <v>180.53022368976684</v>
      </c>
      <c r="G40" s="3">
        <f t="shared" si="9"/>
        <v>202.65973498077051</v>
      </c>
    </row>
    <row r="41" spans="1:7">
      <c r="A41" s="15">
        <v>8500</v>
      </c>
      <c r="B41" s="3">
        <f t="shared" si="9"/>
        <v>83.043136639976552</v>
      </c>
      <c r="C41" s="3">
        <f t="shared" si="9"/>
        <v>109.19166755429447</v>
      </c>
      <c r="D41" s="3">
        <f t="shared" si="9"/>
        <v>137.72239359267462</v>
      </c>
      <c r="E41" s="3">
        <f t="shared" si="9"/>
        <v>166.42316227240747</v>
      </c>
      <c r="F41" s="3">
        <f t="shared" si="9"/>
        <v>191.81336267037724</v>
      </c>
      <c r="G41" s="3">
        <f t="shared" si="9"/>
        <v>215.32596841706874</v>
      </c>
    </row>
    <row r="42" spans="1:7">
      <c r="A42" s="15">
        <v>9000</v>
      </c>
      <c r="B42" s="3">
        <f t="shared" si="9"/>
        <v>87.928027030563413</v>
      </c>
      <c r="C42" s="3">
        <f t="shared" si="9"/>
        <v>115.61470682219412</v>
      </c>
      <c r="D42" s="3">
        <f t="shared" si="9"/>
        <v>145.82371086283194</v>
      </c>
      <c r="E42" s="3">
        <f t="shared" si="9"/>
        <v>176.21276005313732</v>
      </c>
      <c r="F42" s="3">
        <f t="shared" si="9"/>
        <v>203.0965016509877</v>
      </c>
      <c r="G42" s="3">
        <f t="shared" si="9"/>
        <v>227.99220185336685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45" customHeight="1">
      <c r="A1" s="42" t="s">
        <v>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6.2654446662502243</v>
      </c>
      <c r="C7" s="3">
        <f t="shared" ref="C7:C21" si="2">$A7/M$8*$L$21/12/5280*60</f>
        <v>9.0222403194003196</v>
      </c>
      <c r="D7" s="3">
        <f t="shared" ref="D7:D21" si="3">$A7/M$9*$L$21/12/5280*60</f>
        <v>11.961303453750427</v>
      </c>
      <c r="E7" s="3">
        <f t="shared" ref="E7:E21" si="4">$A7/M$10*$L$21/12/5280*60</f>
        <v>14.410522732375513</v>
      </c>
      <c r="F7" s="3">
        <f t="shared" ref="F7:F21" si="5">$A7/M$11*$L$21/12/5280*60</f>
        <v>16.70785244333393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11.647058823529411</v>
      </c>
    </row>
    <row r="8" spans="1:13">
      <c r="A8" s="7">
        <v>1500</v>
      </c>
      <c r="B8" s="3">
        <f t="shared" si="1"/>
        <v>9.3981669993753343</v>
      </c>
      <c r="C8" s="3">
        <f t="shared" si="2"/>
        <v>13.53336047910048</v>
      </c>
      <c r="D8" s="3">
        <f t="shared" si="3"/>
        <v>17.941955180625637</v>
      </c>
      <c r="E8" s="3">
        <f t="shared" si="4"/>
        <v>21.615784098563267</v>
      </c>
      <c r="F8" s="3">
        <f t="shared" si="5"/>
        <v>25.061778665000894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8.0882352941176485</v>
      </c>
    </row>
    <row r="9" spans="1:13">
      <c r="A9" s="7">
        <v>2000</v>
      </c>
      <c r="B9" s="3">
        <f t="shared" si="1"/>
        <v>12.530889332500449</v>
      </c>
      <c r="C9" s="3">
        <f t="shared" si="2"/>
        <v>18.044480638800639</v>
      </c>
      <c r="D9" s="3">
        <f t="shared" si="3"/>
        <v>23.922606907500853</v>
      </c>
      <c r="E9" s="3">
        <f t="shared" si="4"/>
        <v>28.821045464751027</v>
      </c>
      <c r="F9" s="3">
        <f t="shared" si="5"/>
        <v>33.415704886667861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6.1008403361344543</v>
      </c>
    </row>
    <row r="10" spans="1:13">
      <c r="A10" s="7">
        <v>2500</v>
      </c>
      <c r="B10" s="3">
        <f t="shared" si="1"/>
        <v>15.66361166562556</v>
      </c>
      <c r="C10" s="3">
        <f t="shared" si="2"/>
        <v>22.555600798500802</v>
      </c>
      <c r="D10" s="3">
        <f t="shared" si="3"/>
        <v>29.903258634376066</v>
      </c>
      <c r="E10" s="3">
        <f t="shared" si="4"/>
        <v>36.026306830938786</v>
      </c>
      <c r="F10" s="3">
        <f t="shared" si="5"/>
        <v>41.769631108334821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5.0639386189258317</v>
      </c>
    </row>
    <row r="11" spans="1:13">
      <c r="A11" s="7">
        <v>3000</v>
      </c>
      <c r="B11" s="3">
        <f t="shared" si="1"/>
        <v>18.796333998750669</v>
      </c>
      <c r="C11" s="3">
        <f t="shared" si="2"/>
        <v>27.06672095820096</v>
      </c>
      <c r="D11" s="3">
        <f t="shared" si="3"/>
        <v>35.883910361251274</v>
      </c>
      <c r="E11" s="3">
        <f t="shared" si="4"/>
        <v>43.231568197126535</v>
      </c>
      <c r="F11" s="3">
        <f t="shared" si="5"/>
        <v>50.123557330001788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4.3676470588235299</v>
      </c>
    </row>
    <row r="12" spans="1:13">
      <c r="A12" s="7">
        <v>3500</v>
      </c>
      <c r="B12" s="3">
        <f t="shared" si="1"/>
        <v>21.929056331875785</v>
      </c>
      <c r="C12" s="3">
        <f t="shared" si="2"/>
        <v>31.577841117901123</v>
      </c>
      <c r="D12" s="3">
        <f t="shared" si="3"/>
        <v>41.864562088126497</v>
      </c>
      <c r="E12" s="3">
        <f t="shared" si="4"/>
        <v>50.436829563314291</v>
      </c>
      <c r="F12" s="3">
        <f t="shared" si="5"/>
        <v>58.477483551668755</v>
      </c>
      <c r="H12" t="s">
        <v>33</v>
      </c>
      <c r="I12" s="14">
        <v>7</v>
      </c>
      <c r="J12" s="1" t="s">
        <v>32</v>
      </c>
      <c r="K12" s="20">
        <v>33</v>
      </c>
      <c r="L12" s="13">
        <f t="shared" si="0"/>
        <v>4.7142857142857144</v>
      </c>
      <c r="M12" s="13"/>
    </row>
    <row r="13" spans="1:13">
      <c r="A13" s="7">
        <v>4000</v>
      </c>
      <c r="B13" s="3">
        <f t="shared" si="1"/>
        <v>25.061778665000897</v>
      </c>
      <c r="C13" s="3">
        <f t="shared" si="2"/>
        <v>36.088961277601278</v>
      </c>
      <c r="D13" s="3">
        <f t="shared" si="3"/>
        <v>47.845213815001706</v>
      </c>
      <c r="E13" s="3">
        <f t="shared" si="4"/>
        <v>57.642090929502054</v>
      </c>
      <c r="F13" s="3">
        <f t="shared" si="5"/>
        <v>66.831409773335722</v>
      </c>
    </row>
    <row r="14" spans="1:13">
      <c r="A14" s="7">
        <v>4500</v>
      </c>
      <c r="B14" s="3">
        <f t="shared" si="1"/>
        <v>28.19450099812601</v>
      </c>
      <c r="C14" s="3">
        <f t="shared" si="2"/>
        <v>40.600081437301441</v>
      </c>
      <c r="D14" s="3">
        <f t="shared" si="3"/>
        <v>53.825865541876908</v>
      </c>
      <c r="E14" s="3">
        <f t="shared" si="4"/>
        <v>64.847352295689817</v>
      </c>
      <c r="F14" s="3">
        <f t="shared" si="5"/>
        <v>75.185335995002674</v>
      </c>
      <c r="M14" s="13"/>
    </row>
    <row r="15" spans="1:13">
      <c r="A15" s="7">
        <v>5000</v>
      </c>
      <c r="B15" s="3">
        <f t="shared" si="1"/>
        <v>31.327223331251119</v>
      </c>
      <c r="C15" s="3">
        <f t="shared" si="2"/>
        <v>45.111201597001603</v>
      </c>
      <c r="D15" s="3">
        <f t="shared" si="3"/>
        <v>59.806517268752131</v>
      </c>
      <c r="E15" s="3">
        <f t="shared" si="4"/>
        <v>72.052613661877572</v>
      </c>
      <c r="F15" s="3">
        <f t="shared" si="5"/>
        <v>83.539262216669641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34.459945664376228</v>
      </c>
      <c r="C16" s="3">
        <f t="shared" si="2"/>
        <v>49.622321756701766</v>
      </c>
      <c r="D16" s="3">
        <f t="shared" si="3"/>
        <v>65.78716899562734</v>
      </c>
      <c r="E16" s="3">
        <f t="shared" si="4"/>
        <v>79.257875028065328</v>
      </c>
      <c r="F16" s="3">
        <f t="shared" si="5"/>
        <v>91.893188438336594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37.592667997501337</v>
      </c>
      <c r="C17" s="3">
        <f t="shared" si="2"/>
        <v>54.133441916401921</v>
      </c>
      <c r="D17" s="3">
        <f t="shared" si="3"/>
        <v>71.767820722502549</v>
      </c>
      <c r="E17" s="3">
        <f t="shared" si="4"/>
        <v>86.46313639425307</v>
      </c>
      <c r="F17" s="3">
        <f t="shared" si="5"/>
        <v>100.24711466000358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40.72539033062646</v>
      </c>
      <c r="C18" s="3">
        <f t="shared" si="2"/>
        <v>58.644562076102083</v>
      </c>
      <c r="D18" s="3">
        <f t="shared" si="3"/>
        <v>77.748472449377758</v>
      </c>
      <c r="E18" s="3">
        <f t="shared" si="4"/>
        <v>93.66839776044084</v>
      </c>
      <c r="F18" s="3">
        <f t="shared" si="5"/>
        <v>108.60104088167053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43.858112663751569</v>
      </c>
      <c r="C19" s="3">
        <f t="shared" si="2"/>
        <v>63.155682235802246</v>
      </c>
      <c r="D19" s="3">
        <f t="shared" si="3"/>
        <v>83.729124176252995</v>
      </c>
      <c r="E19" s="3">
        <f t="shared" si="4"/>
        <v>100.87365912662858</v>
      </c>
      <c r="F19" s="3">
        <f t="shared" si="5"/>
        <v>116.95496710333751</v>
      </c>
      <c r="M19" s="1"/>
    </row>
    <row r="20" spans="1:15">
      <c r="A20" s="7">
        <v>7500</v>
      </c>
      <c r="B20" s="3">
        <f t="shared" si="1"/>
        <v>46.990834996876686</v>
      </c>
      <c r="C20" s="3">
        <f t="shared" si="2"/>
        <v>67.666802395502415</v>
      </c>
      <c r="D20" s="3">
        <f t="shared" si="3"/>
        <v>89.709775903128204</v>
      </c>
      <c r="E20" s="3">
        <f t="shared" si="4"/>
        <v>108.07892049281635</v>
      </c>
      <c r="F20" s="3">
        <f t="shared" si="5"/>
        <v>125.30889332500448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50.123557330001795</v>
      </c>
      <c r="C21" s="3">
        <f t="shared" si="2"/>
        <v>72.177922555202557</v>
      </c>
      <c r="D21" s="3">
        <f t="shared" si="3"/>
        <v>95.690427630003413</v>
      </c>
      <c r="E21" s="3">
        <f t="shared" si="4"/>
        <v>115.28418185900411</v>
      </c>
      <c r="F21" s="3">
        <f t="shared" si="5"/>
        <v>133.66281954667144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10.081100467996611</v>
      </c>
      <c r="C24" s="3">
        <f>C7*1.609</f>
        <v>14.516784673915113</v>
      </c>
      <c r="D24" s="3">
        <f>D7*1.609</f>
        <v>19.245737257084436</v>
      </c>
      <c r="E24" s="3">
        <f>E7*1.609</f>
        <v>23.1865310763922</v>
      </c>
      <c r="F24" s="3">
        <f>F7*1.609</f>
        <v>26.882934581324292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15.121650701994913</v>
      </c>
      <c r="C25" s="3">
        <f t="shared" si="6"/>
        <v>21.775177010872671</v>
      </c>
      <c r="D25" s="3">
        <f t="shared" si="6"/>
        <v>28.86860588562665</v>
      </c>
      <c r="E25" s="3">
        <f t="shared" si="6"/>
        <v>34.7797966145883</v>
      </c>
      <c r="F25" s="3">
        <f t="shared" ref="F25:F38" si="7">F8*1.609</f>
        <v>40.324401871986439</v>
      </c>
      <c r="M25" s="4"/>
      <c r="N25" s="4"/>
      <c r="O25" s="4"/>
    </row>
    <row r="26" spans="1:15">
      <c r="A26" s="15">
        <v>2000</v>
      </c>
      <c r="B26" s="3">
        <f t="shared" si="6"/>
        <v>20.162200935993223</v>
      </c>
      <c r="C26" s="3">
        <f t="shared" si="6"/>
        <v>29.033569347830227</v>
      </c>
      <c r="D26" s="3">
        <f t="shared" si="6"/>
        <v>38.491474514168871</v>
      </c>
      <c r="E26" s="3">
        <f t="shared" si="6"/>
        <v>46.373062152784399</v>
      </c>
      <c r="F26" s="3">
        <f t="shared" si="7"/>
        <v>53.765869162648585</v>
      </c>
      <c r="M26" s="4"/>
      <c r="N26" s="4"/>
      <c r="O26" s="4"/>
    </row>
    <row r="27" spans="1:15">
      <c r="A27" s="15">
        <v>2500</v>
      </c>
      <c r="B27" s="3">
        <f t="shared" si="6"/>
        <v>25.202751169991526</v>
      </c>
      <c r="C27" s="3">
        <f t="shared" si="6"/>
        <v>36.291961684787786</v>
      </c>
      <c r="D27" s="3">
        <f t="shared" si="6"/>
        <v>48.114343142711093</v>
      </c>
      <c r="E27" s="3">
        <f t="shared" si="6"/>
        <v>57.966327690980506</v>
      </c>
      <c r="F27" s="3">
        <f t="shared" si="7"/>
        <v>67.207336453310731</v>
      </c>
    </row>
    <row r="28" spans="1:15">
      <c r="A28" s="15">
        <v>3000</v>
      </c>
      <c r="B28" s="3">
        <f t="shared" si="6"/>
        <v>30.243301403989825</v>
      </c>
      <c r="C28" s="3">
        <f t="shared" si="6"/>
        <v>43.550354021745342</v>
      </c>
      <c r="D28" s="3">
        <f t="shared" si="6"/>
        <v>57.7372117712533</v>
      </c>
      <c r="E28" s="3">
        <f t="shared" si="6"/>
        <v>69.559593229176599</v>
      </c>
      <c r="F28" s="3">
        <f t="shared" si="7"/>
        <v>80.648803743972877</v>
      </c>
    </row>
    <row r="29" spans="1:15">
      <c r="A29" s="15">
        <v>3500</v>
      </c>
      <c r="B29" s="3">
        <f t="shared" si="6"/>
        <v>35.283851637988136</v>
      </c>
      <c r="C29" s="3">
        <f t="shared" si="6"/>
        <v>50.808746358702905</v>
      </c>
      <c r="D29" s="3">
        <f t="shared" si="6"/>
        <v>67.360080399795535</v>
      </c>
      <c r="E29" s="3">
        <f t="shared" si="6"/>
        <v>81.152858767372692</v>
      </c>
      <c r="F29" s="3">
        <f t="shared" si="7"/>
        <v>94.090271034635023</v>
      </c>
    </row>
    <row r="30" spans="1:15">
      <c r="A30" s="15">
        <v>4000</v>
      </c>
      <c r="B30" s="3">
        <f t="shared" si="6"/>
        <v>40.324401871986446</v>
      </c>
      <c r="C30" s="3">
        <f t="shared" si="6"/>
        <v>58.067138695660454</v>
      </c>
      <c r="D30" s="3">
        <f t="shared" si="6"/>
        <v>76.982949028337742</v>
      </c>
      <c r="E30" s="3">
        <f t="shared" si="6"/>
        <v>92.746124305568799</v>
      </c>
      <c r="F30" s="3">
        <f t="shared" si="7"/>
        <v>107.53173832529717</v>
      </c>
    </row>
    <row r="31" spans="1:15">
      <c r="A31" s="15">
        <v>4500</v>
      </c>
      <c r="B31" s="3">
        <f t="shared" si="6"/>
        <v>45.364952105984749</v>
      </c>
      <c r="C31" s="3">
        <f t="shared" si="6"/>
        <v>65.325531032618017</v>
      </c>
      <c r="D31" s="3">
        <f t="shared" si="6"/>
        <v>86.60581765687995</v>
      </c>
      <c r="E31" s="3">
        <f t="shared" si="6"/>
        <v>104.33938984376492</v>
      </c>
      <c r="F31" s="3">
        <f t="shared" si="7"/>
        <v>120.9732056159593</v>
      </c>
    </row>
    <row r="32" spans="1:15">
      <c r="A32" s="15">
        <v>5000</v>
      </c>
      <c r="B32" s="3">
        <f t="shared" si="6"/>
        <v>50.405502339983052</v>
      </c>
      <c r="C32" s="3">
        <f t="shared" si="6"/>
        <v>72.583923369575572</v>
      </c>
      <c r="D32" s="3">
        <f t="shared" si="6"/>
        <v>96.228686285422185</v>
      </c>
      <c r="E32" s="3">
        <f t="shared" si="6"/>
        <v>115.93265538196101</v>
      </c>
      <c r="F32" s="3">
        <f t="shared" si="7"/>
        <v>134.41467290662146</v>
      </c>
    </row>
    <row r="33" spans="1:6">
      <c r="A33" s="15">
        <v>5500</v>
      </c>
      <c r="B33" s="3">
        <f t="shared" si="6"/>
        <v>55.446052573981348</v>
      </c>
      <c r="C33" s="3">
        <f t="shared" si="6"/>
        <v>79.842315706533142</v>
      </c>
      <c r="D33" s="3">
        <f t="shared" si="6"/>
        <v>105.85155491396439</v>
      </c>
      <c r="E33" s="3">
        <f t="shared" si="6"/>
        <v>127.52592092015711</v>
      </c>
      <c r="F33" s="3">
        <f t="shared" si="7"/>
        <v>147.85614019728357</v>
      </c>
    </row>
    <row r="34" spans="1:6">
      <c r="A34" s="15">
        <v>6000</v>
      </c>
      <c r="B34" s="3">
        <f t="shared" si="6"/>
        <v>60.486602807979651</v>
      </c>
      <c r="C34" s="3">
        <f t="shared" si="6"/>
        <v>87.100708043490684</v>
      </c>
      <c r="D34" s="3">
        <f t="shared" si="6"/>
        <v>115.4744235425066</v>
      </c>
      <c r="E34" s="3">
        <f t="shared" si="6"/>
        <v>139.1191864583532</v>
      </c>
      <c r="F34" s="3">
        <f t="shared" si="7"/>
        <v>161.29760748794575</v>
      </c>
    </row>
    <row r="35" spans="1:6">
      <c r="A35" s="15">
        <v>6500</v>
      </c>
      <c r="B35" s="3">
        <f t="shared" si="6"/>
        <v>65.527153041977968</v>
      </c>
      <c r="C35" s="3">
        <f t="shared" si="6"/>
        <v>94.359100380448254</v>
      </c>
      <c r="D35" s="3">
        <f t="shared" si="6"/>
        <v>125.09729217104881</v>
      </c>
      <c r="E35" s="3">
        <f t="shared" si="6"/>
        <v>150.71245199654931</v>
      </c>
      <c r="F35" s="3">
        <f t="shared" si="7"/>
        <v>174.73907477860789</v>
      </c>
    </row>
    <row r="36" spans="1:6">
      <c r="A36" s="15">
        <v>7000</v>
      </c>
      <c r="B36" s="3">
        <f t="shared" si="6"/>
        <v>70.567703275976271</v>
      </c>
      <c r="C36" s="3">
        <f t="shared" si="6"/>
        <v>101.61749271740581</v>
      </c>
      <c r="D36" s="3">
        <f t="shared" si="6"/>
        <v>134.72016079959107</v>
      </c>
      <c r="E36" s="3">
        <f t="shared" si="6"/>
        <v>162.30571753474538</v>
      </c>
      <c r="F36" s="3">
        <f t="shared" si="7"/>
        <v>188.18054206927005</v>
      </c>
    </row>
    <row r="37" spans="1:6">
      <c r="A37" s="15">
        <v>7500</v>
      </c>
      <c r="B37" s="3">
        <f t="shared" si="6"/>
        <v>75.608253509974588</v>
      </c>
      <c r="C37" s="3">
        <f t="shared" si="6"/>
        <v>108.87588505436338</v>
      </c>
      <c r="D37" s="3">
        <f t="shared" si="6"/>
        <v>144.34302942813329</v>
      </c>
      <c r="E37" s="3">
        <f t="shared" si="6"/>
        <v>173.89898307294152</v>
      </c>
      <c r="F37" s="3">
        <f t="shared" si="7"/>
        <v>201.62200935993221</v>
      </c>
    </row>
    <row r="38" spans="1:6">
      <c r="A38" s="15">
        <v>8000</v>
      </c>
      <c r="B38" s="3">
        <f t="shared" si="6"/>
        <v>80.648803743972891</v>
      </c>
      <c r="C38" s="3">
        <f t="shared" si="6"/>
        <v>116.13427739132091</v>
      </c>
      <c r="D38" s="3">
        <f t="shared" si="6"/>
        <v>153.96589805667548</v>
      </c>
      <c r="E38" s="3">
        <f t="shared" si="6"/>
        <v>185.4922486111376</v>
      </c>
      <c r="F38" s="3">
        <f t="shared" si="7"/>
        <v>215.06347665059434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9" sqref="G9:H10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5.5382055532033219</v>
      </c>
      <c r="C7" s="3">
        <f t="shared" ref="C7:C21" si="2">$A7/M$8*$L$21/12/5280*60</f>
        <v>7.9750159966127852</v>
      </c>
      <c r="D7" s="3">
        <f t="shared" ref="D7:D21" si="3">$A7/M$9*$L$21/12/5280*60</f>
        <v>10.572937874297251</v>
      </c>
      <c r="E7" s="3">
        <f t="shared" ref="E7:E21" si="4">$A7/M$10*$L$21/12/5280*60</f>
        <v>12.737872772367643</v>
      </c>
      <c r="F7" s="3">
        <f t="shared" ref="F7:F21" si="5">$A7/M$11*$L$21/12/5280*60</f>
        <v>14.768548141875527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13.176470588235295</v>
      </c>
    </row>
    <row r="8" spans="1:13">
      <c r="A8" s="7">
        <v>1500</v>
      </c>
      <c r="B8" s="3">
        <f t="shared" si="1"/>
        <v>8.3073083298049841</v>
      </c>
      <c r="C8" s="3">
        <f t="shared" si="2"/>
        <v>11.962523994919177</v>
      </c>
      <c r="D8" s="3">
        <f t="shared" si="3"/>
        <v>15.859406811445879</v>
      </c>
      <c r="E8" s="3">
        <f t="shared" si="4"/>
        <v>19.106809158551467</v>
      </c>
      <c r="F8" s="3">
        <f t="shared" si="5"/>
        <v>22.152822212813287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9.1503267973856222</v>
      </c>
    </row>
    <row r="9" spans="1:13">
      <c r="A9" s="7">
        <v>2000</v>
      </c>
      <c r="B9" s="3">
        <f t="shared" si="1"/>
        <v>11.076411106406644</v>
      </c>
      <c r="C9" s="3">
        <f t="shared" si="2"/>
        <v>15.95003199322557</v>
      </c>
      <c r="D9" s="3">
        <f t="shared" si="3"/>
        <v>21.145875748594502</v>
      </c>
      <c r="E9" s="3">
        <f t="shared" si="4"/>
        <v>25.475745544735286</v>
      </c>
      <c r="F9" s="3">
        <f t="shared" si="5"/>
        <v>29.537096283751055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6.9019607843137258</v>
      </c>
    </row>
    <row r="10" spans="1:13">
      <c r="A10" s="7">
        <v>2500</v>
      </c>
      <c r="B10" s="3">
        <f t="shared" si="1"/>
        <v>13.845513883008305</v>
      </c>
      <c r="C10" s="3">
        <f t="shared" si="2"/>
        <v>19.93753999153196</v>
      </c>
      <c r="D10" s="3">
        <f t="shared" si="3"/>
        <v>26.432344685743132</v>
      </c>
      <c r="E10" s="3">
        <f t="shared" si="4"/>
        <v>31.844681930919101</v>
      </c>
      <c r="F10" s="3">
        <f t="shared" si="5"/>
        <v>36.921370354688811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5.7289002557544757</v>
      </c>
    </row>
    <row r="11" spans="1:13">
      <c r="A11" s="7">
        <v>3000</v>
      </c>
      <c r="B11" s="3">
        <f t="shared" si="1"/>
        <v>16.614616659609968</v>
      </c>
      <c r="C11" s="3">
        <f t="shared" si="2"/>
        <v>23.925047989838355</v>
      </c>
      <c r="D11" s="3">
        <f t="shared" si="3"/>
        <v>31.718813622891759</v>
      </c>
      <c r="E11" s="3">
        <f t="shared" si="4"/>
        <v>38.213618317102934</v>
      </c>
      <c r="F11" s="3">
        <f t="shared" si="5"/>
        <v>44.305644425626575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4.9411764705882355</v>
      </c>
    </row>
    <row r="12" spans="1:13">
      <c r="A12" s="7">
        <v>3500</v>
      </c>
      <c r="B12" s="3">
        <f t="shared" si="1"/>
        <v>19.383719436211628</v>
      </c>
      <c r="C12" s="3">
        <f t="shared" si="2"/>
        <v>27.912555988144739</v>
      </c>
      <c r="D12" s="3">
        <f t="shared" si="3"/>
        <v>37.005282560040378</v>
      </c>
      <c r="E12" s="3">
        <f t="shared" si="4"/>
        <v>44.582554703286746</v>
      </c>
      <c r="F12" s="3">
        <f t="shared" si="5"/>
        <v>51.689918496564346</v>
      </c>
      <c r="H12" t="s">
        <v>33</v>
      </c>
      <c r="I12" s="14">
        <v>6</v>
      </c>
      <c r="J12" s="1" t="s">
        <v>32</v>
      </c>
      <c r="K12" s="20">
        <v>32</v>
      </c>
      <c r="L12" s="13">
        <f t="shared" si="0"/>
        <v>5.333333333333333</v>
      </c>
      <c r="M12" s="13"/>
    </row>
    <row r="13" spans="1:13">
      <c r="A13" s="7">
        <v>4000</v>
      </c>
      <c r="B13" s="3">
        <f t="shared" si="1"/>
        <v>22.152822212813287</v>
      </c>
      <c r="C13" s="3">
        <f t="shared" si="2"/>
        <v>31.900063986451141</v>
      </c>
      <c r="D13" s="3">
        <f t="shared" si="3"/>
        <v>42.291751497189004</v>
      </c>
      <c r="E13" s="3">
        <f t="shared" si="4"/>
        <v>50.951491089470572</v>
      </c>
      <c r="F13" s="3">
        <f t="shared" si="5"/>
        <v>59.074192567502109</v>
      </c>
    </row>
    <row r="14" spans="1:13">
      <c r="A14" s="7">
        <v>4500</v>
      </c>
      <c r="B14" s="3">
        <f t="shared" si="1"/>
        <v>24.921924989414954</v>
      </c>
      <c r="C14" s="3">
        <f t="shared" si="2"/>
        <v>35.887571984757521</v>
      </c>
      <c r="D14" s="3">
        <f t="shared" si="3"/>
        <v>47.578220434337638</v>
      </c>
      <c r="E14" s="3">
        <f t="shared" si="4"/>
        <v>57.320427475654398</v>
      </c>
      <c r="F14" s="3">
        <f t="shared" si="5"/>
        <v>66.458466638439873</v>
      </c>
      <c r="M14" s="13"/>
    </row>
    <row r="15" spans="1:13">
      <c r="A15" s="7">
        <v>5000</v>
      </c>
      <c r="B15" s="3">
        <f t="shared" si="1"/>
        <v>27.69102776601661</v>
      </c>
      <c r="C15" s="3">
        <f t="shared" si="2"/>
        <v>39.87507998306392</v>
      </c>
      <c r="D15" s="3">
        <f t="shared" si="3"/>
        <v>52.864689371486264</v>
      </c>
      <c r="E15" s="3">
        <f t="shared" si="4"/>
        <v>63.689363861838203</v>
      </c>
      <c r="F15" s="3">
        <f t="shared" si="5"/>
        <v>73.842740709377622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30.460130542618277</v>
      </c>
      <c r="C16" s="3">
        <f t="shared" si="2"/>
        <v>43.862587981370311</v>
      </c>
      <c r="D16" s="3">
        <f t="shared" si="3"/>
        <v>58.151158308634884</v>
      </c>
      <c r="E16" s="3">
        <f t="shared" si="4"/>
        <v>70.05830024802205</v>
      </c>
      <c r="F16" s="3">
        <f t="shared" si="5"/>
        <v>81.227014780315415</v>
      </c>
      <c r="H16" s="4" t="s">
        <v>19</v>
      </c>
      <c r="I16" s="4"/>
      <c r="K16" s="4"/>
      <c r="L16" s="7">
        <v>110</v>
      </c>
      <c r="M16" s="13"/>
    </row>
    <row r="17" spans="1:15">
      <c r="A17" s="7">
        <v>6000</v>
      </c>
      <c r="B17" s="3">
        <f t="shared" si="1"/>
        <v>33.229233319219937</v>
      </c>
      <c r="C17" s="3">
        <f t="shared" si="2"/>
        <v>47.850095979676709</v>
      </c>
      <c r="D17" s="3">
        <f t="shared" si="3"/>
        <v>63.437627245783517</v>
      </c>
      <c r="E17" s="3">
        <f t="shared" si="4"/>
        <v>76.427236634205869</v>
      </c>
      <c r="F17" s="3">
        <f t="shared" si="5"/>
        <v>88.61128885125315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35.9983360958216</v>
      </c>
      <c r="C18" s="3">
        <f t="shared" si="2"/>
        <v>51.8376039779831</v>
      </c>
      <c r="D18" s="3">
        <f t="shared" si="3"/>
        <v>68.724096182932144</v>
      </c>
      <c r="E18" s="3">
        <f t="shared" si="4"/>
        <v>82.796173020389674</v>
      </c>
      <c r="F18" s="3">
        <f t="shared" si="5"/>
        <v>95.995562922190913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38.767438872423256</v>
      </c>
      <c r="C19" s="3">
        <f t="shared" si="2"/>
        <v>55.825111976289477</v>
      </c>
      <c r="D19" s="3">
        <f t="shared" si="3"/>
        <v>74.010565120080756</v>
      </c>
      <c r="E19" s="3">
        <f t="shared" si="4"/>
        <v>89.165109406573492</v>
      </c>
      <c r="F19" s="3">
        <f t="shared" si="5"/>
        <v>103.37983699312869</v>
      </c>
      <c r="M19" s="1"/>
    </row>
    <row r="20" spans="1:15">
      <c r="A20" s="7">
        <v>7500</v>
      </c>
      <c r="B20" s="3">
        <f t="shared" si="1"/>
        <v>41.536541649024912</v>
      </c>
      <c r="C20" s="3">
        <f t="shared" si="2"/>
        <v>59.812619974595876</v>
      </c>
      <c r="D20" s="3">
        <f t="shared" si="3"/>
        <v>79.297034057229382</v>
      </c>
      <c r="E20" s="3">
        <f t="shared" si="4"/>
        <v>95.534045792757325</v>
      </c>
      <c r="F20" s="3">
        <f t="shared" si="5"/>
        <v>110.76411106406646</v>
      </c>
      <c r="H20" t="s">
        <v>27</v>
      </c>
      <c r="L20" s="6">
        <f>(L18+2*((L16*L17/100/25.4)-0.2))</f>
        <v>24.529133858267716</v>
      </c>
      <c r="M20" s="1"/>
    </row>
    <row r="21" spans="1:15">
      <c r="A21" s="7">
        <v>8000</v>
      </c>
      <c r="B21" s="3">
        <f t="shared" si="1"/>
        <v>44.305644425626575</v>
      </c>
      <c r="C21" s="3">
        <f t="shared" si="2"/>
        <v>63.800127972902281</v>
      </c>
      <c r="D21" s="3">
        <f t="shared" si="3"/>
        <v>84.583502994378009</v>
      </c>
      <c r="E21" s="3">
        <f t="shared" si="4"/>
        <v>101.90298217894114</v>
      </c>
      <c r="F21" s="3">
        <f t="shared" si="5"/>
        <v>118.14838513500422</v>
      </c>
      <c r="H21" t="s">
        <v>28</v>
      </c>
      <c r="L21" s="6">
        <f>L20*PI()</f>
        <v>77.060546728054518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8.9109727351041457</v>
      </c>
      <c r="C24" s="3">
        <f>C7*1.609</f>
        <v>12.831800738549971</v>
      </c>
      <c r="D24" s="3">
        <f>D7*1.609</f>
        <v>17.011857039744278</v>
      </c>
      <c r="E24" s="3">
        <f>E7*1.609</f>
        <v>20.495237290739539</v>
      </c>
      <c r="F24" s="3">
        <f>F7*1.609</f>
        <v>23.762593960277723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13.366459102656219</v>
      </c>
      <c r="C25" s="3">
        <f t="shared" si="6"/>
        <v>19.247701107824955</v>
      </c>
      <c r="D25" s="3">
        <f t="shared" si="6"/>
        <v>25.517785559616421</v>
      </c>
      <c r="E25" s="3">
        <f t="shared" si="6"/>
        <v>30.742855936109311</v>
      </c>
      <c r="F25" s="3">
        <f t="shared" ref="F25:F38" si="7">F8*1.609</f>
        <v>35.643890940416583</v>
      </c>
      <c r="M25" s="4"/>
      <c r="N25" s="4"/>
      <c r="O25" s="4"/>
    </row>
    <row r="26" spans="1:15">
      <c r="A26" s="15">
        <v>2000</v>
      </c>
      <c r="B26" s="3">
        <f t="shared" si="6"/>
        <v>17.821945470208291</v>
      </c>
      <c r="C26" s="3">
        <f t="shared" si="6"/>
        <v>25.663601477099942</v>
      </c>
      <c r="D26" s="3">
        <f t="shared" si="6"/>
        <v>34.023714079488556</v>
      </c>
      <c r="E26" s="3">
        <f t="shared" si="6"/>
        <v>40.990474581479077</v>
      </c>
      <c r="F26" s="3">
        <f t="shared" si="7"/>
        <v>47.525187920555446</v>
      </c>
      <c r="M26" s="4"/>
      <c r="N26" s="4"/>
      <c r="O26" s="4"/>
    </row>
    <row r="27" spans="1:15">
      <c r="A27" s="15">
        <v>2500</v>
      </c>
      <c r="B27" s="3">
        <f t="shared" si="6"/>
        <v>22.277431837760364</v>
      </c>
      <c r="C27" s="3">
        <f t="shared" si="6"/>
        <v>32.079501846374924</v>
      </c>
      <c r="D27" s="3">
        <f t="shared" si="6"/>
        <v>42.529642599360699</v>
      </c>
      <c r="E27" s="3">
        <f t="shared" si="6"/>
        <v>51.238093226848832</v>
      </c>
      <c r="F27" s="3">
        <f t="shared" si="7"/>
        <v>59.406484900694295</v>
      </c>
    </row>
    <row r="28" spans="1:15">
      <c r="A28" s="15">
        <v>3000</v>
      </c>
      <c r="B28" s="3">
        <f t="shared" si="6"/>
        <v>26.732918205312437</v>
      </c>
      <c r="C28" s="3">
        <f t="shared" si="6"/>
        <v>38.495402215649911</v>
      </c>
      <c r="D28" s="3">
        <f t="shared" si="6"/>
        <v>51.035571119232841</v>
      </c>
      <c r="E28" s="3">
        <f t="shared" si="6"/>
        <v>61.485711872218623</v>
      </c>
      <c r="F28" s="3">
        <f t="shared" si="7"/>
        <v>71.287781880833165</v>
      </c>
    </row>
    <row r="29" spans="1:15">
      <c r="A29" s="15">
        <v>3500</v>
      </c>
      <c r="B29" s="3">
        <f t="shared" si="6"/>
        <v>31.18840457286451</v>
      </c>
      <c r="C29" s="3">
        <f t="shared" si="6"/>
        <v>44.911302584924883</v>
      </c>
      <c r="D29" s="3">
        <f t="shared" si="6"/>
        <v>59.54149963910497</v>
      </c>
      <c r="E29" s="3">
        <f t="shared" si="6"/>
        <v>71.733330517588371</v>
      </c>
      <c r="F29" s="3">
        <f t="shared" si="7"/>
        <v>83.169078860972036</v>
      </c>
    </row>
    <row r="30" spans="1:15">
      <c r="A30" s="15">
        <v>4000</v>
      </c>
      <c r="B30" s="3">
        <f t="shared" si="6"/>
        <v>35.643890940416583</v>
      </c>
      <c r="C30" s="3">
        <f t="shared" si="6"/>
        <v>51.327202954199883</v>
      </c>
      <c r="D30" s="3">
        <f t="shared" si="6"/>
        <v>68.047428158977112</v>
      </c>
      <c r="E30" s="3">
        <f t="shared" si="6"/>
        <v>81.980949162958154</v>
      </c>
      <c r="F30" s="3">
        <f t="shared" si="7"/>
        <v>95.050375841110892</v>
      </c>
    </row>
    <row r="31" spans="1:15">
      <c r="A31" s="15">
        <v>4500</v>
      </c>
      <c r="B31" s="3">
        <f t="shared" si="6"/>
        <v>40.099377307968659</v>
      </c>
      <c r="C31" s="3">
        <f t="shared" si="6"/>
        <v>57.743103323474848</v>
      </c>
      <c r="D31" s="3">
        <f t="shared" si="6"/>
        <v>76.553356678849255</v>
      </c>
      <c r="E31" s="3">
        <f t="shared" si="6"/>
        <v>92.228567808327924</v>
      </c>
      <c r="F31" s="3">
        <f t="shared" si="7"/>
        <v>106.93167282124975</v>
      </c>
    </row>
    <row r="32" spans="1:15">
      <c r="A32" s="15">
        <v>5000</v>
      </c>
      <c r="B32" s="3">
        <f t="shared" si="6"/>
        <v>44.554863675520728</v>
      </c>
      <c r="C32" s="3">
        <f t="shared" si="6"/>
        <v>64.159003692749849</v>
      </c>
      <c r="D32" s="3">
        <f t="shared" si="6"/>
        <v>85.059285198721398</v>
      </c>
      <c r="E32" s="3">
        <f t="shared" si="6"/>
        <v>102.47618645369766</v>
      </c>
      <c r="F32" s="3">
        <f t="shared" si="7"/>
        <v>118.81296980138859</v>
      </c>
    </row>
    <row r="33" spans="1:6">
      <c r="A33" s="15">
        <v>5500</v>
      </c>
      <c r="B33" s="3">
        <f t="shared" si="6"/>
        <v>49.010350043072805</v>
      </c>
      <c r="C33" s="3">
        <f t="shared" si="6"/>
        <v>70.574904062024828</v>
      </c>
      <c r="D33" s="3">
        <f t="shared" si="6"/>
        <v>93.565213718593526</v>
      </c>
      <c r="E33" s="3">
        <f t="shared" si="6"/>
        <v>112.72380509906748</v>
      </c>
      <c r="F33" s="3">
        <f t="shared" si="7"/>
        <v>130.69426678152749</v>
      </c>
    </row>
    <row r="34" spans="1:6">
      <c r="A34" s="15">
        <v>6000</v>
      </c>
      <c r="B34" s="3">
        <f t="shared" si="6"/>
        <v>53.465836410624874</v>
      </c>
      <c r="C34" s="3">
        <f t="shared" si="6"/>
        <v>76.990804431299821</v>
      </c>
      <c r="D34" s="3">
        <f t="shared" si="6"/>
        <v>102.07114223846568</v>
      </c>
      <c r="E34" s="3">
        <f t="shared" si="6"/>
        <v>122.97142374443725</v>
      </c>
      <c r="F34" s="3">
        <f t="shared" si="7"/>
        <v>142.57556376166633</v>
      </c>
    </row>
    <row r="35" spans="1:6">
      <c r="A35" s="15">
        <v>6500</v>
      </c>
      <c r="B35" s="3">
        <f t="shared" si="6"/>
        <v>57.92132277817695</v>
      </c>
      <c r="C35" s="3">
        <f t="shared" si="6"/>
        <v>83.406704800574815</v>
      </c>
      <c r="D35" s="3">
        <f t="shared" si="6"/>
        <v>110.57707075833781</v>
      </c>
      <c r="E35" s="3">
        <f t="shared" si="6"/>
        <v>133.21904238980699</v>
      </c>
      <c r="F35" s="3">
        <f t="shared" si="7"/>
        <v>154.45686074180517</v>
      </c>
    </row>
    <row r="36" spans="1:6">
      <c r="A36" s="15">
        <v>7000</v>
      </c>
      <c r="B36" s="3">
        <f t="shared" si="6"/>
        <v>62.37680914572902</v>
      </c>
      <c r="C36" s="3">
        <f t="shared" si="6"/>
        <v>89.822605169849766</v>
      </c>
      <c r="D36" s="3">
        <f t="shared" si="6"/>
        <v>119.08299927820994</v>
      </c>
      <c r="E36" s="3">
        <f t="shared" si="6"/>
        <v>143.46666103517674</v>
      </c>
      <c r="F36" s="3">
        <f t="shared" si="7"/>
        <v>166.33815772194407</v>
      </c>
    </row>
    <row r="37" spans="1:6">
      <c r="A37" s="15">
        <v>7500</v>
      </c>
      <c r="B37" s="3">
        <f t="shared" si="6"/>
        <v>66.832295513281082</v>
      </c>
      <c r="C37" s="3">
        <f t="shared" si="6"/>
        <v>96.238505539124759</v>
      </c>
      <c r="D37" s="3">
        <f t="shared" si="6"/>
        <v>127.58892779808207</v>
      </c>
      <c r="E37" s="3">
        <f t="shared" si="6"/>
        <v>153.71427968054653</v>
      </c>
      <c r="F37" s="3">
        <f t="shared" si="7"/>
        <v>178.21945470208291</v>
      </c>
    </row>
    <row r="38" spans="1:6">
      <c r="A38" s="15">
        <v>8000</v>
      </c>
      <c r="B38" s="3">
        <f t="shared" si="6"/>
        <v>71.287781880833165</v>
      </c>
      <c r="C38" s="3">
        <f t="shared" si="6"/>
        <v>102.65440590839977</v>
      </c>
      <c r="D38" s="3">
        <f t="shared" si="6"/>
        <v>136.09485631795422</v>
      </c>
      <c r="E38" s="3">
        <f t="shared" si="6"/>
        <v>163.96189832591631</v>
      </c>
      <c r="F38" s="3">
        <f t="shared" si="7"/>
        <v>190.10075168222178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8" sqref="G8:H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18</v>
      </c>
      <c r="J6" s="1" t="s">
        <v>32</v>
      </c>
      <c r="K6" s="12">
        <v>23</v>
      </c>
      <c r="L6" s="13">
        <f t="shared" ref="L6:L12" si="0">K6/I6</f>
        <v>1.2777777777777777</v>
      </c>
      <c r="M6" s="1"/>
    </row>
    <row r="7" spans="1:13">
      <c r="A7" s="7">
        <v>1000</v>
      </c>
      <c r="B7" s="3">
        <f t="shared" ref="B7:B21" si="1">$A7/M$7*$L$21/12/5280*60</f>
        <v>7.7328523538773961</v>
      </c>
      <c r="C7" s="3">
        <f t="shared" ref="C7:C21" si="2">$A7/M$8*$L$21/12/5280*60</f>
        <v>11.144404862940952</v>
      </c>
      <c r="D7" s="3">
        <f t="shared" ref="D7:D21" si="3">$A7/M$9*$L$21/12/5280*60</f>
        <v>13.949459148170989</v>
      </c>
      <c r="E7" s="3">
        <f t="shared" ref="E7:E21" si="4">$A7/M$10*$L$21/12/5280*60</f>
        <v>16.758503553294663</v>
      </c>
      <c r="F7" s="3">
        <f t="shared" ref="F7:F21" si="5">$A7/M$11*$L$21/12/5280*60</f>
        <v>18.099183837558236</v>
      </c>
      <c r="H7" t="s">
        <v>10</v>
      </c>
      <c r="I7" s="11">
        <v>17</v>
      </c>
      <c r="J7" s="1" t="s">
        <v>32</v>
      </c>
      <c r="K7" s="12">
        <v>28</v>
      </c>
      <c r="L7" s="13">
        <f t="shared" si="0"/>
        <v>1.6470588235294117</v>
      </c>
      <c r="M7" s="13">
        <f>$L$6*L7*$K$12/$I$12</f>
        <v>9.9215686274509789</v>
      </c>
    </row>
    <row r="8" spans="1:13">
      <c r="A8" s="7">
        <v>1500</v>
      </c>
      <c r="B8" s="3">
        <f t="shared" si="1"/>
        <v>11.599278530816093</v>
      </c>
      <c r="C8" s="3">
        <f t="shared" si="2"/>
        <v>16.716607294411428</v>
      </c>
      <c r="D8" s="3">
        <f t="shared" si="3"/>
        <v>20.924188722256478</v>
      </c>
      <c r="E8" s="3">
        <f t="shared" si="4"/>
        <v>25.137755329941999</v>
      </c>
      <c r="F8" s="3">
        <f t="shared" si="5"/>
        <v>27.148775756337351</v>
      </c>
      <c r="H8" t="s">
        <v>11</v>
      </c>
      <c r="I8" s="11">
        <v>21</v>
      </c>
      <c r="J8" s="1" t="s">
        <v>32</v>
      </c>
      <c r="K8" s="12">
        <v>24</v>
      </c>
      <c r="L8" s="13">
        <f t="shared" si="0"/>
        <v>1.1428571428571428</v>
      </c>
      <c r="M8" s="13">
        <f>$L$6*L8*$K$12/$I$12</f>
        <v>6.8843537414965974</v>
      </c>
    </row>
    <row r="9" spans="1:13">
      <c r="A9" s="7">
        <v>2000</v>
      </c>
      <c r="B9" s="3">
        <f t="shared" si="1"/>
        <v>15.465704707754792</v>
      </c>
      <c r="C9" s="3">
        <f t="shared" si="2"/>
        <v>22.288809725881904</v>
      </c>
      <c r="D9" s="3">
        <f t="shared" si="3"/>
        <v>27.898918296341979</v>
      </c>
      <c r="E9" s="3">
        <f t="shared" si="4"/>
        <v>33.517007106589325</v>
      </c>
      <c r="F9" s="3">
        <f t="shared" si="5"/>
        <v>36.198367675116472</v>
      </c>
      <c r="H9" t="s">
        <v>12</v>
      </c>
      <c r="I9" s="11">
        <v>23</v>
      </c>
      <c r="J9" s="1" t="s">
        <v>32</v>
      </c>
      <c r="K9" s="12">
        <v>21</v>
      </c>
      <c r="L9" s="13">
        <f t="shared" si="0"/>
        <v>0.91304347826086951</v>
      </c>
      <c r="M9" s="13">
        <f>$L$6*L9*$K$12/$I$12</f>
        <v>5.4999999999999991</v>
      </c>
    </row>
    <row r="10" spans="1:13">
      <c r="A10" s="7">
        <v>2500</v>
      </c>
      <c r="B10" s="3">
        <f t="shared" si="1"/>
        <v>19.332130884693488</v>
      </c>
      <c r="C10" s="3">
        <f t="shared" si="2"/>
        <v>27.861012157352381</v>
      </c>
      <c r="D10" s="3">
        <f t="shared" si="3"/>
        <v>34.873647870427469</v>
      </c>
      <c r="E10" s="3">
        <f t="shared" si="4"/>
        <v>41.896258883236655</v>
      </c>
      <c r="F10" s="3">
        <f t="shared" si="5"/>
        <v>45.247959593895587</v>
      </c>
      <c r="H10" t="s">
        <v>13</v>
      </c>
      <c r="I10" s="11">
        <v>25</v>
      </c>
      <c r="J10" s="1" t="s">
        <v>32</v>
      </c>
      <c r="K10" s="12">
        <v>19</v>
      </c>
      <c r="L10" s="13">
        <f t="shared" si="0"/>
        <v>0.76</v>
      </c>
      <c r="M10" s="13">
        <f>$L$6*L10*$K$12/$I$12</f>
        <v>4.578095238095238</v>
      </c>
    </row>
    <row r="11" spans="1:13">
      <c r="A11" s="7">
        <v>3000</v>
      </c>
      <c r="B11" s="3">
        <f t="shared" si="1"/>
        <v>23.198557061632187</v>
      </c>
      <c r="C11" s="3">
        <f t="shared" si="2"/>
        <v>33.433214588822857</v>
      </c>
      <c r="D11" s="3">
        <f t="shared" si="3"/>
        <v>41.848377444512955</v>
      </c>
      <c r="E11" s="3">
        <f t="shared" si="4"/>
        <v>50.275510659883999</v>
      </c>
      <c r="F11" s="3">
        <f t="shared" si="5"/>
        <v>54.297551512674701</v>
      </c>
      <c r="H11" t="s">
        <v>14</v>
      </c>
      <c r="I11" s="11">
        <v>27</v>
      </c>
      <c r="J11" s="1" t="s">
        <v>32</v>
      </c>
      <c r="K11" s="12">
        <v>19</v>
      </c>
      <c r="L11" s="13">
        <f t="shared" si="0"/>
        <v>0.70370370370370372</v>
      </c>
      <c r="M11" s="13">
        <f>$L$6*L11*$K$12/$I$12</f>
        <v>4.2389770723104059</v>
      </c>
    </row>
    <row r="12" spans="1:13">
      <c r="A12" s="7">
        <v>3500</v>
      </c>
      <c r="B12" s="3">
        <f t="shared" si="1"/>
        <v>27.064983238570882</v>
      </c>
      <c r="C12" s="3">
        <f t="shared" si="2"/>
        <v>39.005417020293336</v>
      </c>
      <c r="D12" s="3">
        <f t="shared" si="3"/>
        <v>48.823107018598463</v>
      </c>
      <c r="E12" s="3">
        <f t="shared" si="4"/>
        <v>58.654762436531314</v>
      </c>
      <c r="F12" s="3">
        <f t="shared" si="5"/>
        <v>63.347143431453816</v>
      </c>
      <c r="H12" t="s">
        <v>33</v>
      </c>
      <c r="I12" s="14">
        <v>7</v>
      </c>
      <c r="J12" s="1" t="s">
        <v>32</v>
      </c>
      <c r="K12" s="20">
        <v>33</v>
      </c>
      <c r="L12" s="13">
        <f t="shared" si="0"/>
        <v>4.7142857142857144</v>
      </c>
      <c r="M12" s="13"/>
    </row>
    <row r="13" spans="1:13">
      <c r="A13" s="7">
        <v>4000</v>
      </c>
      <c r="B13" s="3">
        <f t="shared" si="1"/>
        <v>30.931409415509584</v>
      </c>
      <c r="C13" s="3">
        <f t="shared" si="2"/>
        <v>44.577619451763809</v>
      </c>
      <c r="D13" s="3">
        <f t="shared" si="3"/>
        <v>55.797836592683957</v>
      </c>
      <c r="E13" s="3">
        <f t="shared" si="4"/>
        <v>67.034014213178651</v>
      </c>
      <c r="F13" s="3">
        <f t="shared" si="5"/>
        <v>72.396735350232944</v>
      </c>
    </row>
    <row r="14" spans="1:13">
      <c r="A14" s="7">
        <v>4500</v>
      </c>
      <c r="B14" s="3">
        <f t="shared" si="1"/>
        <v>34.79783559244828</v>
      </c>
      <c r="C14" s="3">
        <f t="shared" si="2"/>
        <v>50.149821883234289</v>
      </c>
      <c r="D14" s="3">
        <f t="shared" si="3"/>
        <v>62.772566166769451</v>
      </c>
      <c r="E14" s="3">
        <f t="shared" si="4"/>
        <v>75.413265989825987</v>
      </c>
      <c r="F14" s="3">
        <f t="shared" si="5"/>
        <v>81.446327269012059</v>
      </c>
      <c r="M14" s="13"/>
    </row>
    <row r="15" spans="1:13">
      <c r="A15" s="7">
        <v>5000</v>
      </c>
      <c r="B15" s="3">
        <f t="shared" si="1"/>
        <v>38.664261769386975</v>
      </c>
      <c r="C15" s="3">
        <f t="shared" si="2"/>
        <v>55.722024314704761</v>
      </c>
      <c r="D15" s="3">
        <f t="shared" si="3"/>
        <v>69.747295740854938</v>
      </c>
      <c r="E15" s="3">
        <f t="shared" si="4"/>
        <v>83.79251776647331</v>
      </c>
      <c r="F15" s="3">
        <f t="shared" si="5"/>
        <v>90.495919187791173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42.530687946325671</v>
      </c>
      <c r="C16" s="3">
        <f t="shared" si="2"/>
        <v>61.294226746175241</v>
      </c>
      <c r="D16" s="3">
        <f t="shared" si="3"/>
        <v>76.722025314940439</v>
      </c>
      <c r="E16" s="3">
        <f t="shared" si="4"/>
        <v>92.171769543120647</v>
      </c>
      <c r="F16" s="3">
        <f t="shared" si="5"/>
        <v>99.545511106570288</v>
      </c>
      <c r="H16" s="4" t="s">
        <v>19</v>
      </c>
      <c r="I16" s="4"/>
      <c r="K16" s="4"/>
      <c r="L16" s="7">
        <v>130</v>
      </c>
      <c r="M16" s="13"/>
    </row>
    <row r="17" spans="1:15">
      <c r="A17" s="7">
        <v>6000</v>
      </c>
      <c r="B17" s="3">
        <f t="shared" si="1"/>
        <v>46.397114123264373</v>
      </c>
      <c r="C17" s="3">
        <f t="shared" si="2"/>
        <v>66.866429177645713</v>
      </c>
      <c r="D17" s="3">
        <f t="shared" si="3"/>
        <v>83.696754889025911</v>
      </c>
      <c r="E17" s="3">
        <f t="shared" si="4"/>
        <v>100.551021319768</v>
      </c>
      <c r="F17" s="3">
        <f t="shared" si="5"/>
        <v>108.5951030253494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50.263540300203069</v>
      </c>
      <c r="C18" s="3">
        <f t="shared" si="2"/>
        <v>72.4386316091162</v>
      </c>
      <c r="D18" s="3">
        <f t="shared" si="3"/>
        <v>90.671484463111426</v>
      </c>
      <c r="E18" s="3">
        <f t="shared" si="4"/>
        <v>108.93027309641532</v>
      </c>
      <c r="F18" s="3">
        <f t="shared" si="5"/>
        <v>117.64469494412852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54.129966477141764</v>
      </c>
      <c r="C19" s="3">
        <f t="shared" si="2"/>
        <v>78.010834040586673</v>
      </c>
      <c r="D19" s="3">
        <f t="shared" si="3"/>
        <v>97.646214037196927</v>
      </c>
      <c r="E19" s="3">
        <f t="shared" si="4"/>
        <v>117.30952487306263</v>
      </c>
      <c r="F19" s="3">
        <f t="shared" si="5"/>
        <v>126.69428686290763</v>
      </c>
      <c r="M19" s="1"/>
    </row>
    <row r="20" spans="1:15">
      <c r="A20" s="7">
        <v>7500</v>
      </c>
      <c r="B20" s="3">
        <f t="shared" si="1"/>
        <v>57.996392654080474</v>
      </c>
      <c r="C20" s="3">
        <f t="shared" si="2"/>
        <v>83.583036472057145</v>
      </c>
      <c r="D20" s="3">
        <f t="shared" si="3"/>
        <v>104.62094361128243</v>
      </c>
      <c r="E20" s="3">
        <f t="shared" si="4"/>
        <v>125.68877664970996</v>
      </c>
      <c r="F20" s="3">
        <f t="shared" si="5"/>
        <v>135.74387878168673</v>
      </c>
      <c r="H20" t="s">
        <v>27</v>
      </c>
      <c r="L20" s="6">
        <f>(L18+2*((L16*L17/100/25.4)-0.2))</f>
        <v>25.788976377952757</v>
      </c>
      <c r="M20" s="1"/>
    </row>
    <row r="21" spans="1:15">
      <c r="A21" s="7">
        <v>8000</v>
      </c>
      <c r="B21" s="3">
        <f t="shared" si="1"/>
        <v>61.862818831019169</v>
      </c>
      <c r="C21" s="3">
        <f t="shared" si="2"/>
        <v>89.155238903527618</v>
      </c>
      <c r="D21" s="3">
        <f t="shared" si="3"/>
        <v>111.59567318536791</v>
      </c>
      <c r="E21" s="3">
        <f t="shared" si="4"/>
        <v>134.0680284263573</v>
      </c>
      <c r="F21" s="3">
        <f t="shared" si="5"/>
        <v>144.79347070046589</v>
      </c>
      <c r="H21" t="s">
        <v>28</v>
      </c>
      <c r="L21" s="6">
        <f>L20*PI()</f>
        <v>81.018458732577088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12.44215943738873</v>
      </c>
      <c r="C24" s="3">
        <f>C7*1.609</f>
        <v>17.931347424471991</v>
      </c>
      <c r="D24" s="3">
        <f>D7*1.609</f>
        <v>22.44467976940712</v>
      </c>
      <c r="E24" s="3">
        <f>E7*1.609</f>
        <v>26.964432217251112</v>
      </c>
      <c r="F24" s="3">
        <f>F7*1.609</f>
        <v>29.121586794631202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18.663239156083094</v>
      </c>
      <c r="C25" s="3">
        <f t="shared" si="6"/>
        <v>26.897021136707988</v>
      </c>
      <c r="D25" s="3">
        <f t="shared" si="6"/>
        <v>33.667019654110675</v>
      </c>
      <c r="E25" s="3">
        <f t="shared" si="6"/>
        <v>40.44664832587668</v>
      </c>
      <c r="F25" s="3">
        <f t="shared" ref="F25:F38" si="7">F8*1.609</f>
        <v>43.682380191946798</v>
      </c>
      <c r="M25" s="4"/>
      <c r="N25" s="4"/>
      <c r="O25" s="4"/>
    </row>
    <row r="26" spans="1:15">
      <c r="A26" s="15">
        <v>2000</v>
      </c>
      <c r="B26" s="3">
        <f t="shared" si="6"/>
        <v>24.88431887477746</v>
      </c>
      <c r="C26" s="3">
        <f t="shared" si="6"/>
        <v>35.862694848943981</v>
      </c>
      <c r="D26" s="3">
        <f t="shared" si="6"/>
        <v>44.88935953881424</v>
      </c>
      <c r="E26" s="3">
        <f t="shared" si="6"/>
        <v>53.928864434502223</v>
      </c>
      <c r="F26" s="3">
        <f t="shared" si="7"/>
        <v>58.243173589262405</v>
      </c>
      <c r="M26" s="4"/>
      <c r="N26" s="4"/>
      <c r="O26" s="4"/>
    </row>
    <row r="27" spans="1:15">
      <c r="A27" s="15">
        <v>2500</v>
      </c>
      <c r="B27" s="3">
        <f t="shared" si="6"/>
        <v>31.105398593471822</v>
      </c>
      <c r="C27" s="3">
        <f t="shared" si="6"/>
        <v>44.828368561179978</v>
      </c>
      <c r="D27" s="3">
        <f t="shared" si="6"/>
        <v>56.111699423517798</v>
      </c>
      <c r="E27" s="3">
        <f t="shared" si="6"/>
        <v>67.411080543127781</v>
      </c>
      <c r="F27" s="3">
        <f t="shared" si="7"/>
        <v>72.803966986578004</v>
      </c>
    </row>
    <row r="28" spans="1:15">
      <c r="A28" s="15">
        <v>3000</v>
      </c>
      <c r="B28" s="3">
        <f t="shared" si="6"/>
        <v>37.326478312166188</v>
      </c>
      <c r="C28" s="3">
        <f t="shared" si="6"/>
        <v>53.794042273415975</v>
      </c>
      <c r="D28" s="3">
        <f t="shared" si="6"/>
        <v>67.33403930822135</v>
      </c>
      <c r="E28" s="3">
        <f t="shared" si="6"/>
        <v>80.89329665175336</v>
      </c>
      <c r="F28" s="3">
        <f t="shared" si="7"/>
        <v>87.364760383893596</v>
      </c>
    </row>
    <row r="29" spans="1:15">
      <c r="A29" s="15">
        <v>3500</v>
      </c>
      <c r="B29" s="3">
        <f t="shared" si="6"/>
        <v>43.54755803086055</v>
      </c>
      <c r="C29" s="3">
        <f t="shared" si="6"/>
        <v>62.75971598565198</v>
      </c>
      <c r="D29" s="3">
        <f t="shared" si="6"/>
        <v>78.556379192924922</v>
      </c>
      <c r="E29" s="3">
        <f t="shared" si="6"/>
        <v>94.375512760378882</v>
      </c>
      <c r="F29" s="3">
        <f t="shared" si="7"/>
        <v>101.92555378120919</v>
      </c>
    </row>
    <row r="30" spans="1:15">
      <c r="A30" s="15">
        <v>4000</v>
      </c>
      <c r="B30" s="3">
        <f t="shared" si="6"/>
        <v>49.768637749554919</v>
      </c>
      <c r="C30" s="3">
        <f t="shared" si="6"/>
        <v>71.725389697887962</v>
      </c>
      <c r="D30" s="3">
        <f t="shared" si="6"/>
        <v>89.77871907762848</v>
      </c>
      <c r="E30" s="3">
        <f t="shared" si="6"/>
        <v>107.85772886900445</v>
      </c>
      <c r="F30" s="3">
        <f t="shared" si="7"/>
        <v>116.48634717852481</v>
      </c>
    </row>
    <row r="31" spans="1:15">
      <c r="A31" s="15">
        <v>4500</v>
      </c>
      <c r="B31" s="3">
        <f t="shared" si="6"/>
        <v>55.989717468249282</v>
      </c>
      <c r="C31" s="3">
        <f t="shared" si="6"/>
        <v>80.691063410123974</v>
      </c>
      <c r="D31" s="3">
        <f t="shared" si="6"/>
        <v>101.00105896233205</v>
      </c>
      <c r="E31" s="3">
        <f t="shared" si="6"/>
        <v>121.33994497763001</v>
      </c>
      <c r="F31" s="3">
        <f t="shared" si="7"/>
        <v>131.04714057584039</v>
      </c>
    </row>
    <row r="32" spans="1:15">
      <c r="A32" s="15">
        <v>5000</v>
      </c>
      <c r="B32" s="3">
        <f t="shared" si="6"/>
        <v>62.210797186943644</v>
      </c>
      <c r="C32" s="3">
        <f t="shared" si="6"/>
        <v>89.656737122359957</v>
      </c>
      <c r="D32" s="3">
        <f t="shared" si="6"/>
        <v>112.2233988470356</v>
      </c>
      <c r="E32" s="3">
        <f t="shared" si="6"/>
        <v>134.82216108625556</v>
      </c>
      <c r="F32" s="3">
        <f t="shared" si="7"/>
        <v>145.60793397315601</v>
      </c>
    </row>
    <row r="33" spans="1:6">
      <c r="A33" s="15">
        <v>5500</v>
      </c>
      <c r="B33" s="3">
        <f t="shared" si="6"/>
        <v>68.431876905638006</v>
      </c>
      <c r="C33" s="3">
        <f t="shared" si="6"/>
        <v>98.622410834595968</v>
      </c>
      <c r="D33" s="3">
        <f t="shared" si="6"/>
        <v>123.44573873173917</v>
      </c>
      <c r="E33" s="3">
        <f t="shared" si="6"/>
        <v>148.30437719488111</v>
      </c>
      <c r="F33" s="3">
        <f t="shared" si="7"/>
        <v>160.1687273704716</v>
      </c>
    </row>
    <row r="34" spans="1:6">
      <c r="A34" s="15">
        <v>6000</v>
      </c>
      <c r="B34" s="3">
        <f t="shared" si="6"/>
        <v>74.652956624332376</v>
      </c>
      <c r="C34" s="3">
        <f t="shared" si="6"/>
        <v>107.58808454683195</v>
      </c>
      <c r="D34" s="3">
        <f t="shared" si="6"/>
        <v>134.6680786164427</v>
      </c>
      <c r="E34" s="3">
        <f t="shared" si="6"/>
        <v>161.78659330350672</v>
      </c>
      <c r="F34" s="3">
        <f t="shared" si="7"/>
        <v>174.72952076778719</v>
      </c>
    </row>
    <row r="35" spans="1:6">
      <c r="A35" s="15">
        <v>6500</v>
      </c>
      <c r="B35" s="3">
        <f t="shared" si="6"/>
        <v>80.874036343026731</v>
      </c>
      <c r="C35" s="3">
        <f t="shared" si="6"/>
        <v>116.55375825906796</v>
      </c>
      <c r="D35" s="3">
        <f t="shared" si="6"/>
        <v>145.89041850114629</v>
      </c>
      <c r="E35" s="3">
        <f t="shared" si="6"/>
        <v>175.26880941213224</v>
      </c>
      <c r="F35" s="3">
        <f t="shared" si="7"/>
        <v>189.29031416510279</v>
      </c>
    </row>
    <row r="36" spans="1:6">
      <c r="A36" s="15">
        <v>7000</v>
      </c>
      <c r="B36" s="3">
        <f t="shared" si="6"/>
        <v>87.0951160617211</v>
      </c>
      <c r="C36" s="3">
        <f t="shared" si="6"/>
        <v>125.51943197130396</v>
      </c>
      <c r="D36" s="3">
        <f t="shared" si="6"/>
        <v>157.11275838584984</v>
      </c>
      <c r="E36" s="3">
        <f t="shared" si="6"/>
        <v>188.75102552075776</v>
      </c>
      <c r="F36" s="3">
        <f t="shared" si="7"/>
        <v>203.85110756241838</v>
      </c>
    </row>
    <row r="37" spans="1:6">
      <c r="A37" s="15">
        <v>7500</v>
      </c>
      <c r="B37" s="3">
        <f t="shared" si="6"/>
        <v>93.316195780415484</v>
      </c>
      <c r="C37" s="3">
        <f t="shared" si="6"/>
        <v>134.48510568353996</v>
      </c>
      <c r="D37" s="3">
        <f t="shared" si="6"/>
        <v>168.33509827055343</v>
      </c>
      <c r="E37" s="3">
        <f t="shared" si="6"/>
        <v>202.23324162938334</v>
      </c>
      <c r="F37" s="3">
        <f t="shared" si="7"/>
        <v>218.41190095973394</v>
      </c>
    </row>
    <row r="38" spans="1:6">
      <c r="A38" s="15">
        <v>8000</v>
      </c>
      <c r="B38" s="3">
        <f t="shared" si="6"/>
        <v>99.537275499109839</v>
      </c>
      <c r="C38" s="3">
        <f t="shared" si="6"/>
        <v>143.45077939577592</v>
      </c>
      <c r="D38" s="3">
        <f t="shared" si="6"/>
        <v>179.55743815525696</v>
      </c>
      <c r="E38" s="3">
        <f t="shared" si="6"/>
        <v>215.71545773800889</v>
      </c>
      <c r="F38" s="3">
        <f t="shared" si="7"/>
        <v>232.97269435704962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H43" sqref="H43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2" si="1">$A7/M$7*$L$21/12/5280*60</f>
        <v>7.3994492914169285</v>
      </c>
      <c r="C7" s="3">
        <f t="shared" ref="C7:C22" si="2">$A7/M$8*$L$21/12/5280*60</f>
        <v>10.729201472554545</v>
      </c>
      <c r="D7" s="3">
        <f t="shared" ref="D7:D22" si="3">$A7/M$9*$L$21/12/5280*60</f>
        <v>13.411501840693184</v>
      </c>
      <c r="E7" s="3">
        <f t="shared" ref="E7:E22" si="4">$A7/M$10*$L$21/12/5280*60</f>
        <v>16.093802208831818</v>
      </c>
      <c r="F7" s="3">
        <f t="shared" ref="F7:F22" si="5">$A7/M$11*$L$21/12/5280*60</f>
        <v>18.352581466211724</v>
      </c>
      <c r="H7" t="s">
        <v>10</v>
      </c>
      <c r="I7" s="11">
        <v>16</v>
      </c>
      <c r="J7" s="1" t="s">
        <v>32</v>
      </c>
      <c r="K7" s="12">
        <v>29</v>
      </c>
      <c r="L7" s="13">
        <f t="shared" si="0"/>
        <v>1.8125</v>
      </c>
      <c r="M7" s="13">
        <f>$L$6*L7*$K$12/$I$12</f>
        <v>10.115349264705882</v>
      </c>
    </row>
    <row r="8" spans="1:13">
      <c r="A8" s="7">
        <v>1500</v>
      </c>
      <c r="B8" s="3">
        <f t="shared" si="1"/>
        <v>11.099173937125393</v>
      </c>
      <c r="C8" s="3">
        <f t="shared" si="2"/>
        <v>16.093802208831818</v>
      </c>
      <c r="D8" s="3">
        <f t="shared" si="3"/>
        <v>20.117252761039776</v>
      </c>
      <c r="E8" s="3">
        <f t="shared" si="4"/>
        <v>24.14070331324773</v>
      </c>
      <c r="F8" s="3">
        <f t="shared" si="5"/>
        <v>27.528872199317586</v>
      </c>
      <c r="H8" t="s">
        <v>11</v>
      </c>
      <c r="I8" s="11">
        <v>20</v>
      </c>
      <c r="J8" s="1" t="s">
        <v>32</v>
      </c>
      <c r="K8" s="12">
        <v>25</v>
      </c>
      <c r="L8" s="13">
        <f t="shared" si="0"/>
        <v>1.25</v>
      </c>
      <c r="M8" s="13">
        <f>$L$6*L8*$K$12/$I$12</f>
        <v>6.976102941176471</v>
      </c>
    </row>
    <row r="9" spans="1:13">
      <c r="A9" s="7">
        <v>2000</v>
      </c>
      <c r="B9" s="3">
        <f t="shared" si="1"/>
        <v>14.798898582833857</v>
      </c>
      <c r="C9" s="3">
        <f t="shared" si="2"/>
        <v>21.458402945109089</v>
      </c>
      <c r="D9" s="3">
        <f t="shared" si="3"/>
        <v>26.823003681386368</v>
      </c>
      <c r="E9" s="3">
        <f t="shared" si="4"/>
        <v>32.187604417663636</v>
      </c>
      <c r="F9" s="3">
        <f t="shared" si="5"/>
        <v>36.705162932423448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18.498623228542321</v>
      </c>
      <c r="C10" s="3">
        <f t="shared" si="2"/>
        <v>26.823003681386364</v>
      </c>
      <c r="D10" s="3">
        <f t="shared" si="3"/>
        <v>33.528754601732956</v>
      </c>
      <c r="E10" s="3">
        <f t="shared" si="4"/>
        <v>40.234505522079544</v>
      </c>
      <c r="F10" s="3">
        <f t="shared" si="5"/>
        <v>45.881453665529307</v>
      </c>
      <c r="H10" t="s">
        <v>13</v>
      </c>
      <c r="I10" s="11">
        <v>24</v>
      </c>
      <c r="J10" s="1" t="s">
        <v>32</v>
      </c>
      <c r="K10" s="12">
        <v>20</v>
      </c>
      <c r="L10" s="13">
        <f t="shared" si="0"/>
        <v>0.83333333333333337</v>
      </c>
      <c r="M10" s="13">
        <f>$L$6*L10*$K$12/$I$12</f>
        <v>4.6507352941176476</v>
      </c>
    </row>
    <row r="11" spans="1:13">
      <c r="A11" s="7">
        <v>3000</v>
      </c>
      <c r="B11" s="3">
        <f t="shared" si="1"/>
        <v>22.198347874250786</v>
      </c>
      <c r="C11" s="3">
        <f t="shared" si="2"/>
        <v>32.187604417663636</v>
      </c>
      <c r="D11" s="3">
        <f t="shared" si="3"/>
        <v>40.234505522079552</v>
      </c>
      <c r="E11" s="3">
        <f t="shared" si="4"/>
        <v>48.28140662649546</v>
      </c>
      <c r="F11" s="3">
        <f t="shared" si="5"/>
        <v>55.057744398635172</v>
      </c>
      <c r="H11" t="s">
        <v>14</v>
      </c>
      <c r="I11" s="11">
        <v>26</v>
      </c>
      <c r="J11" s="1" t="s">
        <v>32</v>
      </c>
      <c r="K11" s="12">
        <v>19</v>
      </c>
      <c r="L11" s="13">
        <f t="shared" si="0"/>
        <v>0.73076923076923073</v>
      </c>
      <c r="M11" s="13">
        <f>$L$6*L11*$K$12/$I$12</f>
        <v>4.0783371040723981</v>
      </c>
    </row>
    <row r="12" spans="1:13">
      <c r="A12" s="7">
        <v>3500</v>
      </c>
      <c r="B12" s="3">
        <f t="shared" si="1"/>
        <v>25.89807251995925</v>
      </c>
      <c r="C12" s="3">
        <f t="shared" si="2"/>
        <v>37.552205153940911</v>
      </c>
      <c r="D12" s="3">
        <f t="shared" si="3"/>
        <v>46.940256442426133</v>
      </c>
      <c r="E12" s="3">
        <f t="shared" si="4"/>
        <v>56.328307730911369</v>
      </c>
      <c r="F12" s="3">
        <f t="shared" si="5"/>
        <v>64.234035131741038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29.597797165667714</v>
      </c>
      <c r="C13" s="3">
        <f t="shared" si="2"/>
        <v>42.916805890218178</v>
      </c>
      <c r="D13" s="3">
        <f t="shared" si="3"/>
        <v>53.646007362772735</v>
      </c>
      <c r="E13" s="3">
        <f t="shared" si="4"/>
        <v>64.375208835327271</v>
      </c>
      <c r="F13" s="3">
        <f t="shared" si="5"/>
        <v>73.410325864846897</v>
      </c>
    </row>
    <row r="14" spans="1:13">
      <c r="A14" s="7">
        <v>4500</v>
      </c>
      <c r="B14" s="3">
        <f t="shared" si="1"/>
        <v>33.297521811376185</v>
      </c>
      <c r="C14" s="3">
        <f t="shared" si="2"/>
        <v>48.28140662649546</v>
      </c>
      <c r="D14" s="3">
        <f t="shared" si="3"/>
        <v>60.351758283119317</v>
      </c>
      <c r="E14" s="3">
        <f t="shared" si="4"/>
        <v>72.42210993974318</v>
      </c>
      <c r="F14" s="3">
        <f t="shared" si="5"/>
        <v>82.586616597952755</v>
      </c>
      <c r="M14" s="13"/>
    </row>
    <row r="15" spans="1:13">
      <c r="A15" s="7">
        <v>5000</v>
      </c>
      <c r="B15" s="3">
        <f t="shared" si="1"/>
        <v>36.997246457084643</v>
      </c>
      <c r="C15" s="3">
        <f t="shared" si="2"/>
        <v>53.646007362772728</v>
      </c>
      <c r="D15" s="3">
        <f t="shared" si="3"/>
        <v>67.057509203465912</v>
      </c>
      <c r="E15" s="3">
        <f t="shared" si="4"/>
        <v>80.469011044159089</v>
      </c>
      <c r="F15" s="3">
        <f t="shared" si="5"/>
        <v>91.762907331058614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40.696971102793107</v>
      </c>
      <c r="C16" s="3">
        <f t="shared" si="2"/>
        <v>59.010608099050003</v>
      </c>
      <c r="D16" s="3">
        <f t="shared" si="3"/>
        <v>73.763260123812515</v>
      </c>
      <c r="E16" s="3">
        <f t="shared" si="4"/>
        <v>88.515912148574984</v>
      </c>
      <c r="F16" s="3">
        <f t="shared" si="5"/>
        <v>100.9391980641645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44.396695748501571</v>
      </c>
      <c r="C17" s="3">
        <f t="shared" si="2"/>
        <v>64.375208835327271</v>
      </c>
      <c r="D17" s="3">
        <f t="shared" si="3"/>
        <v>80.469011044159103</v>
      </c>
      <c r="E17" s="3">
        <f t="shared" si="4"/>
        <v>96.562813252990921</v>
      </c>
      <c r="F17" s="3">
        <f t="shared" si="5"/>
        <v>110.11548879727034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48.096420394210035</v>
      </c>
      <c r="C18" s="3">
        <f t="shared" si="2"/>
        <v>69.739809571604553</v>
      </c>
      <c r="D18" s="3">
        <f t="shared" si="3"/>
        <v>87.174761964505691</v>
      </c>
      <c r="E18" s="3">
        <f t="shared" si="4"/>
        <v>104.60971435740683</v>
      </c>
      <c r="F18" s="3">
        <f t="shared" si="5"/>
        <v>119.2917795303762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51.7961450399185</v>
      </c>
      <c r="C19" s="3">
        <f t="shared" si="2"/>
        <v>75.104410307881821</v>
      </c>
      <c r="D19" s="3">
        <f t="shared" si="3"/>
        <v>93.880512884852266</v>
      </c>
      <c r="E19" s="3">
        <f t="shared" si="4"/>
        <v>112.65661546182274</v>
      </c>
      <c r="F19" s="3">
        <f t="shared" si="5"/>
        <v>128.46807026348208</v>
      </c>
      <c r="M19" s="1"/>
    </row>
    <row r="20" spans="1:15">
      <c r="A20" s="7">
        <v>7500</v>
      </c>
      <c r="B20" s="3">
        <f t="shared" si="1"/>
        <v>55.495869685626978</v>
      </c>
      <c r="C20" s="3">
        <f t="shared" si="2"/>
        <v>80.469011044159103</v>
      </c>
      <c r="D20" s="3">
        <f t="shared" si="3"/>
        <v>100.58626380519887</v>
      </c>
      <c r="E20" s="3">
        <f t="shared" si="4"/>
        <v>120.70351656623863</v>
      </c>
      <c r="F20" s="3">
        <f t="shared" si="5"/>
        <v>137.64436099658792</v>
      </c>
      <c r="H20" t="s">
        <v>27</v>
      </c>
      <c r="L20" s="6">
        <f>(L18+2*((L16*L17/100/25.4)-0.2))</f>
        <v>25.159055118110238</v>
      </c>
      <c r="M20" s="1"/>
    </row>
    <row r="21" spans="1:15">
      <c r="A21" s="7">
        <v>8000</v>
      </c>
      <c r="B21" s="3">
        <f t="shared" si="1"/>
        <v>59.195594331335428</v>
      </c>
      <c r="C21" s="3">
        <f t="shared" si="2"/>
        <v>85.833611780436357</v>
      </c>
      <c r="D21" s="3">
        <f t="shared" si="3"/>
        <v>107.29201472554547</v>
      </c>
      <c r="E21" s="3">
        <f t="shared" si="4"/>
        <v>128.75041767065454</v>
      </c>
      <c r="F21" s="3">
        <f t="shared" si="5"/>
        <v>146.82065172969379</v>
      </c>
      <c r="H21" t="s">
        <v>28</v>
      </c>
      <c r="L21" s="6">
        <f>L20*PI()</f>
        <v>79.039502730315803</v>
      </c>
    </row>
    <row r="22" spans="1:15">
      <c r="A22" s="7">
        <v>8400</v>
      </c>
      <c r="B22" s="3">
        <f t="shared" si="1"/>
        <v>62.155374047902193</v>
      </c>
      <c r="C22" s="3">
        <f t="shared" si="2"/>
        <v>90.12529236945818</v>
      </c>
      <c r="D22" s="3">
        <f t="shared" si="3"/>
        <v>112.65661546182274</v>
      </c>
      <c r="E22" s="3">
        <f t="shared" si="4"/>
        <v>135.18793855418724</v>
      </c>
      <c r="F22" s="3">
        <f t="shared" si="5"/>
        <v>154.16168431617851</v>
      </c>
      <c r="L22" s="6"/>
    </row>
    <row r="23" spans="1:15">
      <c r="A23" s="15"/>
      <c r="B23" s="3"/>
      <c r="C23" s="3"/>
      <c r="D23" s="3"/>
      <c r="E23" s="3"/>
      <c r="F23" s="3"/>
    </row>
    <row r="24" spans="1:15">
      <c r="A24" s="15"/>
      <c r="B24" s="33" t="s">
        <v>47</v>
      </c>
      <c r="C24" s="35"/>
      <c r="D24" s="35"/>
      <c r="E24" s="35"/>
      <c r="F24" s="3"/>
    </row>
    <row r="25" spans="1:15">
      <c r="A25" s="15">
        <v>1000</v>
      </c>
      <c r="B25" s="3">
        <f t="shared" ref="B25:F34" si="6">B7*1.609</f>
        <v>11.905713909889839</v>
      </c>
      <c r="C25" s="3">
        <f t="shared" si="6"/>
        <v>17.263285169340261</v>
      </c>
      <c r="D25" s="3">
        <f t="shared" si="6"/>
        <v>21.579106461675334</v>
      </c>
      <c r="E25" s="3">
        <f t="shared" si="6"/>
        <v>25.894927754010393</v>
      </c>
      <c r="F25" s="3">
        <f t="shared" si="6"/>
        <v>29.529303579134663</v>
      </c>
      <c r="M25" s="4"/>
      <c r="N25" s="4"/>
      <c r="O25" s="4"/>
    </row>
    <row r="26" spans="1:15">
      <c r="A26" s="15">
        <v>1500</v>
      </c>
      <c r="B26" s="3">
        <f t="shared" si="6"/>
        <v>17.858570864834757</v>
      </c>
      <c r="C26" s="3">
        <f t="shared" si="6"/>
        <v>25.894927754010393</v>
      </c>
      <c r="D26" s="3">
        <f t="shared" si="6"/>
        <v>32.368659692512999</v>
      </c>
      <c r="E26" s="3">
        <f t="shared" si="6"/>
        <v>38.842391631015595</v>
      </c>
      <c r="F26" s="3">
        <f t="shared" si="6"/>
        <v>44.293955368701994</v>
      </c>
      <c r="M26" s="4"/>
      <c r="N26" s="4"/>
      <c r="O26" s="4"/>
    </row>
    <row r="27" spans="1:15">
      <c r="A27" s="15">
        <v>2000</v>
      </c>
      <c r="B27" s="3">
        <f t="shared" si="6"/>
        <v>23.811427819779677</v>
      </c>
      <c r="C27" s="3">
        <f t="shared" si="6"/>
        <v>34.526570338680521</v>
      </c>
      <c r="D27" s="3">
        <f t="shared" si="6"/>
        <v>43.158212923350668</v>
      </c>
      <c r="E27" s="3">
        <f t="shared" si="6"/>
        <v>51.789855508020786</v>
      </c>
      <c r="F27" s="3">
        <f t="shared" si="6"/>
        <v>59.058607158269325</v>
      </c>
      <c r="M27" s="4"/>
      <c r="N27" s="4"/>
      <c r="O27" s="4"/>
    </row>
    <row r="28" spans="1:15">
      <c r="A28" s="15">
        <v>2500</v>
      </c>
      <c r="B28" s="3">
        <f t="shared" si="6"/>
        <v>29.764284774724594</v>
      </c>
      <c r="C28" s="3">
        <f t="shared" si="6"/>
        <v>43.158212923350661</v>
      </c>
      <c r="D28" s="3">
        <f t="shared" si="6"/>
        <v>53.947766154188329</v>
      </c>
      <c r="E28" s="3">
        <f t="shared" si="6"/>
        <v>64.737319385025984</v>
      </c>
      <c r="F28" s="3">
        <f t="shared" si="6"/>
        <v>73.823258947836649</v>
      </c>
    </row>
    <row r="29" spans="1:15">
      <c r="A29" s="15">
        <v>3000</v>
      </c>
      <c r="B29" s="3">
        <f t="shared" si="6"/>
        <v>35.717141729669514</v>
      </c>
      <c r="C29" s="3">
        <f t="shared" si="6"/>
        <v>51.789855508020786</v>
      </c>
      <c r="D29" s="3">
        <f t="shared" si="6"/>
        <v>64.737319385025998</v>
      </c>
      <c r="E29" s="3">
        <f t="shared" si="6"/>
        <v>77.684783262031189</v>
      </c>
      <c r="F29" s="3">
        <f t="shared" si="6"/>
        <v>88.587910737403988</v>
      </c>
    </row>
    <row r="30" spans="1:15">
      <c r="A30" s="15">
        <v>3500</v>
      </c>
      <c r="B30" s="3">
        <f t="shared" si="6"/>
        <v>41.669998684614434</v>
      </c>
      <c r="C30" s="3">
        <f t="shared" si="6"/>
        <v>60.421498092690925</v>
      </c>
      <c r="D30" s="3">
        <f t="shared" si="6"/>
        <v>75.526872615863653</v>
      </c>
      <c r="E30" s="3">
        <f t="shared" si="6"/>
        <v>90.632247139036394</v>
      </c>
      <c r="F30" s="3">
        <f t="shared" si="6"/>
        <v>103.35256252697133</v>
      </c>
    </row>
    <row r="31" spans="1:15">
      <c r="A31" s="15">
        <v>4000</v>
      </c>
      <c r="B31" s="3">
        <f t="shared" si="6"/>
        <v>47.622855639559354</v>
      </c>
      <c r="C31" s="3">
        <f t="shared" si="6"/>
        <v>69.053140677361043</v>
      </c>
      <c r="D31" s="3">
        <f t="shared" si="6"/>
        <v>86.316425846701335</v>
      </c>
      <c r="E31" s="3">
        <f t="shared" si="6"/>
        <v>103.57971101604157</v>
      </c>
      <c r="F31" s="3">
        <f t="shared" si="6"/>
        <v>118.11721431653865</v>
      </c>
    </row>
    <row r="32" spans="1:15">
      <c r="A32" s="15">
        <v>4500</v>
      </c>
      <c r="B32" s="3">
        <f t="shared" si="6"/>
        <v>53.575712594504282</v>
      </c>
      <c r="C32" s="3">
        <f t="shared" si="6"/>
        <v>77.684783262031189</v>
      </c>
      <c r="D32" s="3">
        <f t="shared" si="6"/>
        <v>97.105979077538976</v>
      </c>
      <c r="E32" s="3">
        <f t="shared" si="6"/>
        <v>116.52717489304678</v>
      </c>
      <c r="F32" s="3">
        <f t="shared" si="6"/>
        <v>132.88186610610597</v>
      </c>
    </row>
    <row r="33" spans="1:6">
      <c r="A33" s="15">
        <v>5000</v>
      </c>
      <c r="B33" s="3">
        <f t="shared" si="6"/>
        <v>59.528569549449188</v>
      </c>
      <c r="C33" s="3">
        <f t="shared" si="6"/>
        <v>86.316425846701321</v>
      </c>
      <c r="D33" s="3">
        <f t="shared" si="6"/>
        <v>107.89553230837666</v>
      </c>
      <c r="E33" s="3">
        <f t="shared" si="6"/>
        <v>129.47463877005197</v>
      </c>
      <c r="F33" s="3">
        <f t="shared" si="6"/>
        <v>147.6465178956733</v>
      </c>
    </row>
    <row r="34" spans="1:6">
      <c r="A34" s="15">
        <v>5500</v>
      </c>
      <c r="B34" s="3">
        <f t="shared" si="6"/>
        <v>65.481426504394108</v>
      </c>
      <c r="C34" s="3">
        <f t="shared" si="6"/>
        <v>94.948068431371453</v>
      </c>
      <c r="D34" s="3">
        <f t="shared" si="6"/>
        <v>118.68508553921434</v>
      </c>
      <c r="E34" s="3">
        <f t="shared" si="6"/>
        <v>142.42210264705716</v>
      </c>
      <c r="F34" s="3">
        <f t="shared" si="6"/>
        <v>162.41116968524068</v>
      </c>
    </row>
    <row r="35" spans="1:6">
      <c r="A35" s="15">
        <v>6000</v>
      </c>
      <c r="B35" s="3">
        <f t="shared" ref="B35:F40" si="7">B17*1.609</f>
        <v>71.434283459339028</v>
      </c>
      <c r="C35" s="3">
        <f t="shared" si="7"/>
        <v>103.57971101604157</v>
      </c>
      <c r="D35" s="3">
        <f t="shared" si="7"/>
        <v>129.474638770052</v>
      </c>
      <c r="E35" s="3">
        <f t="shared" si="7"/>
        <v>155.36956652406238</v>
      </c>
      <c r="F35" s="3">
        <f t="shared" si="7"/>
        <v>177.17582147480798</v>
      </c>
    </row>
    <row r="36" spans="1:6">
      <c r="A36" s="15">
        <v>6500</v>
      </c>
      <c r="B36" s="3">
        <f t="shared" si="7"/>
        <v>77.387140414283948</v>
      </c>
      <c r="C36" s="3">
        <f t="shared" si="7"/>
        <v>112.21135360071173</v>
      </c>
      <c r="D36" s="3">
        <f t="shared" si="7"/>
        <v>140.26419200088966</v>
      </c>
      <c r="E36" s="3">
        <f t="shared" si="7"/>
        <v>168.3170304010676</v>
      </c>
      <c r="F36" s="3">
        <f t="shared" si="7"/>
        <v>191.9404732643753</v>
      </c>
    </row>
    <row r="37" spans="1:6">
      <c r="A37" s="15">
        <v>7000</v>
      </c>
      <c r="B37" s="3">
        <f t="shared" si="7"/>
        <v>83.339997369228868</v>
      </c>
      <c r="C37" s="3">
        <f t="shared" si="7"/>
        <v>120.84299618538185</v>
      </c>
      <c r="D37" s="3">
        <f t="shared" si="7"/>
        <v>151.05374523172731</v>
      </c>
      <c r="E37" s="3">
        <f t="shared" si="7"/>
        <v>181.26449427807279</v>
      </c>
      <c r="F37" s="3">
        <f t="shared" si="7"/>
        <v>206.70512505394265</v>
      </c>
    </row>
    <row r="38" spans="1:6">
      <c r="A38" s="15">
        <v>7500</v>
      </c>
      <c r="B38" s="3">
        <f t="shared" si="7"/>
        <v>89.292854324173803</v>
      </c>
      <c r="C38" s="3">
        <f t="shared" si="7"/>
        <v>129.474638770052</v>
      </c>
      <c r="D38" s="3">
        <f t="shared" si="7"/>
        <v>161.84329846256497</v>
      </c>
      <c r="E38" s="3">
        <f t="shared" si="7"/>
        <v>194.21195815507795</v>
      </c>
      <c r="F38" s="3">
        <f t="shared" si="7"/>
        <v>221.46977684350998</v>
      </c>
    </row>
    <row r="39" spans="1:6">
      <c r="A39" s="15">
        <v>8000</v>
      </c>
      <c r="B39" s="3">
        <f t="shared" si="7"/>
        <v>95.245711279118709</v>
      </c>
      <c r="C39" s="3">
        <f t="shared" si="7"/>
        <v>138.10628135472209</v>
      </c>
      <c r="D39" s="3">
        <f t="shared" si="7"/>
        <v>172.63285169340267</v>
      </c>
      <c r="E39" s="3">
        <f t="shared" si="7"/>
        <v>207.15942203208314</v>
      </c>
      <c r="F39" s="3">
        <f t="shared" si="7"/>
        <v>236.2344286330773</v>
      </c>
    </row>
    <row r="40" spans="1:6">
      <c r="A40" s="15">
        <v>8400</v>
      </c>
      <c r="B40" s="3">
        <f t="shared" si="7"/>
        <v>100.00799684307462</v>
      </c>
      <c r="C40" s="3">
        <f t="shared" si="7"/>
        <v>145.01159542245821</v>
      </c>
      <c r="D40" s="3">
        <f t="shared" si="7"/>
        <v>181.26449427807279</v>
      </c>
      <c r="E40" s="3">
        <f t="shared" si="7"/>
        <v>217.51739313368728</v>
      </c>
      <c r="F40" s="3">
        <f t="shared" si="7"/>
        <v>248.04615006473122</v>
      </c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4:E24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>
      <selection activeCell="G11" sqref="G11:H12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3" si="1">$A7/M$7*$L$21/12/5280*60</f>
        <v>7.1053424874578814</v>
      </c>
      <c r="C7" s="3">
        <f t="shared" ref="C7:C23" si="2">$A7/M$8*$L$21/12/5280*60</f>
        <v>10.302746606813928</v>
      </c>
      <c r="D7" s="3">
        <f t="shared" ref="D7:D23" si="3">$A7/M$9*$L$21/12/5280*60</f>
        <v>12.878433258517409</v>
      </c>
      <c r="E7" s="3">
        <f t="shared" ref="E7:E23" si="4">$A7/M$10*$L$21/12/5280*60</f>
        <v>15.454119910220893</v>
      </c>
      <c r="F7" s="3">
        <f t="shared" ref="F7:F23" si="5">$A7/M$11*$L$21/12/5280*60</f>
        <v>17.623119195865929</v>
      </c>
      <c r="H7" t="s">
        <v>10</v>
      </c>
      <c r="I7" s="11">
        <v>16</v>
      </c>
      <c r="J7" s="1" t="s">
        <v>32</v>
      </c>
      <c r="K7" s="12">
        <v>29</v>
      </c>
      <c r="L7" s="13">
        <f t="shared" si="0"/>
        <v>1.8125</v>
      </c>
      <c r="M7" s="13">
        <f>$L$6*L7*$K$12/$I$12</f>
        <v>10.115349264705882</v>
      </c>
    </row>
    <row r="8" spans="1:13">
      <c r="A8" s="7">
        <v>1500</v>
      </c>
      <c r="B8" s="3">
        <f t="shared" si="1"/>
        <v>10.658013731186823</v>
      </c>
      <c r="C8" s="3">
        <f t="shared" si="2"/>
        <v>15.454119910220893</v>
      </c>
      <c r="D8" s="3">
        <f t="shared" si="3"/>
        <v>19.317649887776113</v>
      </c>
      <c r="E8" s="3">
        <f t="shared" si="4"/>
        <v>23.181179865331337</v>
      </c>
      <c r="F8" s="3">
        <f t="shared" si="5"/>
        <v>26.434678793798891</v>
      </c>
      <c r="H8" t="s">
        <v>11</v>
      </c>
      <c r="I8" s="11">
        <v>20</v>
      </c>
      <c r="J8" s="1" t="s">
        <v>32</v>
      </c>
      <c r="K8" s="12">
        <v>25</v>
      </c>
      <c r="L8" s="13">
        <f t="shared" si="0"/>
        <v>1.25</v>
      </c>
      <c r="M8" s="13">
        <f>$L$6*L8*$K$12/$I$12</f>
        <v>6.976102941176471</v>
      </c>
    </row>
    <row r="9" spans="1:13">
      <c r="A9" s="7">
        <v>2000</v>
      </c>
      <c r="B9" s="3">
        <f t="shared" si="1"/>
        <v>14.210684974915763</v>
      </c>
      <c r="C9" s="3">
        <f t="shared" si="2"/>
        <v>20.605493213627856</v>
      </c>
      <c r="D9" s="3">
        <f t="shared" si="3"/>
        <v>25.756866517034819</v>
      </c>
      <c r="E9" s="3">
        <f t="shared" si="4"/>
        <v>30.908239820441786</v>
      </c>
      <c r="F9" s="3">
        <f t="shared" si="5"/>
        <v>35.246238391731858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17.763356218644702</v>
      </c>
      <c r="C10" s="3">
        <f t="shared" si="2"/>
        <v>25.756866517034819</v>
      </c>
      <c r="D10" s="3">
        <f t="shared" si="3"/>
        <v>32.196083146293532</v>
      </c>
      <c r="E10" s="3">
        <f t="shared" si="4"/>
        <v>38.635299775552227</v>
      </c>
      <c r="F10" s="3">
        <f t="shared" si="5"/>
        <v>44.057797989664827</v>
      </c>
      <c r="H10" t="s">
        <v>13</v>
      </c>
      <c r="I10" s="11">
        <v>24</v>
      </c>
      <c r="J10" s="1" t="s">
        <v>32</v>
      </c>
      <c r="K10" s="12">
        <v>20</v>
      </c>
      <c r="L10" s="13">
        <f t="shared" si="0"/>
        <v>0.83333333333333337</v>
      </c>
      <c r="M10" s="13">
        <f>$L$6*L10*$K$12/$I$12</f>
        <v>4.6507352941176476</v>
      </c>
    </row>
    <row r="11" spans="1:13">
      <c r="A11" s="7">
        <v>3000</v>
      </c>
      <c r="B11" s="3">
        <f t="shared" si="1"/>
        <v>21.316027462373647</v>
      </c>
      <c r="C11" s="3">
        <f t="shared" si="2"/>
        <v>30.908239820441786</v>
      </c>
      <c r="D11" s="3">
        <f t="shared" si="3"/>
        <v>38.635299775552227</v>
      </c>
      <c r="E11" s="3">
        <f t="shared" si="4"/>
        <v>46.362359730662675</v>
      </c>
      <c r="F11" s="3">
        <f t="shared" si="5"/>
        <v>52.869357587597783</v>
      </c>
      <c r="H11" t="s">
        <v>14</v>
      </c>
      <c r="I11" s="11">
        <v>26</v>
      </c>
      <c r="J11" s="1" t="s">
        <v>32</v>
      </c>
      <c r="K11" s="12">
        <v>19</v>
      </c>
      <c r="L11" s="13">
        <f t="shared" si="0"/>
        <v>0.73076923076923073</v>
      </c>
      <c r="M11" s="13">
        <f>$L$6*L11*$K$12/$I$12</f>
        <v>4.0783371040723981</v>
      </c>
    </row>
    <row r="12" spans="1:13">
      <c r="A12" s="7">
        <v>3500</v>
      </c>
      <c r="B12" s="3">
        <f t="shared" si="1"/>
        <v>24.868698706102588</v>
      </c>
      <c r="C12" s="3">
        <f t="shared" si="2"/>
        <v>36.059613123848749</v>
      </c>
      <c r="D12" s="3">
        <f t="shared" si="3"/>
        <v>45.074516404810936</v>
      </c>
      <c r="E12" s="3">
        <f t="shared" si="4"/>
        <v>54.089419685773123</v>
      </c>
      <c r="F12" s="3">
        <f t="shared" si="5"/>
        <v>61.680917185530767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28.421369949831526</v>
      </c>
      <c r="C13" s="3">
        <f t="shared" si="2"/>
        <v>41.210986427255712</v>
      </c>
      <c r="D13" s="3">
        <f t="shared" si="3"/>
        <v>51.513733034069638</v>
      </c>
      <c r="E13" s="3">
        <f t="shared" si="4"/>
        <v>61.816479640883571</v>
      </c>
      <c r="F13" s="3">
        <f t="shared" si="5"/>
        <v>70.492476783463715</v>
      </c>
    </row>
    <row r="14" spans="1:13">
      <c r="A14" s="7">
        <v>4500</v>
      </c>
      <c r="B14" s="3">
        <f t="shared" si="1"/>
        <v>31.97404119356047</v>
      </c>
      <c r="C14" s="3">
        <f t="shared" si="2"/>
        <v>46.362359730662675</v>
      </c>
      <c r="D14" s="3">
        <f t="shared" si="3"/>
        <v>57.95294966332834</v>
      </c>
      <c r="E14" s="3">
        <f t="shared" si="4"/>
        <v>69.543539595994019</v>
      </c>
      <c r="F14" s="3">
        <f t="shared" si="5"/>
        <v>79.304036381396685</v>
      </c>
      <c r="M14" s="13"/>
    </row>
    <row r="15" spans="1:13">
      <c r="A15" s="7">
        <v>5000</v>
      </c>
      <c r="B15" s="3">
        <f t="shared" si="1"/>
        <v>35.526712437289405</v>
      </c>
      <c r="C15" s="3">
        <f t="shared" si="2"/>
        <v>51.513733034069638</v>
      </c>
      <c r="D15" s="3">
        <f t="shared" si="3"/>
        <v>64.392166292587063</v>
      </c>
      <c r="E15" s="3">
        <f t="shared" si="4"/>
        <v>77.270599551104453</v>
      </c>
      <c r="F15" s="3">
        <f t="shared" si="5"/>
        <v>88.115595979329655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39.079383681018349</v>
      </c>
      <c r="C16" s="3">
        <f t="shared" si="2"/>
        <v>56.665106337476608</v>
      </c>
      <c r="D16" s="3">
        <f t="shared" si="3"/>
        <v>70.831382921845758</v>
      </c>
      <c r="E16" s="3">
        <f t="shared" si="4"/>
        <v>84.997659506214902</v>
      </c>
      <c r="F16" s="3">
        <f t="shared" si="5"/>
        <v>96.92715557726261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42.632054924747294</v>
      </c>
      <c r="C17" s="3">
        <f t="shared" si="2"/>
        <v>61.816479640883571</v>
      </c>
      <c r="D17" s="3">
        <f t="shared" si="3"/>
        <v>77.270599551104453</v>
      </c>
      <c r="E17" s="3">
        <f t="shared" si="4"/>
        <v>92.72471946132535</v>
      </c>
      <c r="F17" s="3">
        <f t="shared" si="5"/>
        <v>105.73871517519557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46.184726168476239</v>
      </c>
      <c r="C18" s="3">
        <f t="shared" si="2"/>
        <v>66.967852944290541</v>
      </c>
      <c r="D18" s="3">
        <f t="shared" si="3"/>
        <v>83.709816180363177</v>
      </c>
      <c r="E18" s="3">
        <f t="shared" si="4"/>
        <v>100.45177941643578</v>
      </c>
      <c r="F18" s="3">
        <f t="shared" si="5"/>
        <v>114.55027477312855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49.737397412205176</v>
      </c>
      <c r="C19" s="3">
        <f t="shared" si="2"/>
        <v>72.119226247697497</v>
      </c>
      <c r="D19" s="3">
        <f t="shared" si="3"/>
        <v>90.149032809621872</v>
      </c>
      <c r="E19" s="3">
        <f t="shared" si="4"/>
        <v>108.17883937154625</v>
      </c>
      <c r="F19" s="3">
        <f t="shared" si="5"/>
        <v>123.36183437106153</v>
      </c>
      <c r="M19" s="1"/>
    </row>
    <row r="20" spans="1:15">
      <c r="A20" s="7">
        <v>7500</v>
      </c>
      <c r="B20" s="3">
        <f t="shared" si="1"/>
        <v>53.290068655934121</v>
      </c>
      <c r="C20" s="3">
        <f t="shared" si="2"/>
        <v>77.270599551104453</v>
      </c>
      <c r="D20" s="3">
        <f t="shared" si="3"/>
        <v>96.588249438880581</v>
      </c>
      <c r="E20" s="3">
        <f t="shared" si="4"/>
        <v>115.90589932665668</v>
      </c>
      <c r="F20" s="3">
        <f t="shared" si="5"/>
        <v>132.17339396899447</v>
      </c>
      <c r="H20" t="s">
        <v>27</v>
      </c>
      <c r="L20" s="6">
        <f>(L18+2*((L16*L17/100/25.4)-0.2))</f>
        <v>24.159055118110238</v>
      </c>
      <c r="M20" s="1"/>
    </row>
    <row r="21" spans="1:15">
      <c r="A21" s="7">
        <v>8000</v>
      </c>
      <c r="B21" s="3">
        <f t="shared" si="1"/>
        <v>56.842739899663052</v>
      </c>
      <c r="C21" s="3">
        <f t="shared" si="2"/>
        <v>82.421972854511424</v>
      </c>
      <c r="D21" s="3">
        <f t="shared" si="3"/>
        <v>103.02746606813928</v>
      </c>
      <c r="E21" s="3">
        <f t="shared" si="4"/>
        <v>123.63295928176714</v>
      </c>
      <c r="F21" s="3">
        <f t="shared" si="5"/>
        <v>140.98495356692743</v>
      </c>
      <c r="H21" t="s">
        <v>28</v>
      </c>
      <c r="L21" s="6">
        <f>L20*PI()</f>
        <v>75.897910076726021</v>
      </c>
    </row>
    <row r="22" spans="1:15">
      <c r="A22" s="7">
        <v>8500</v>
      </c>
      <c r="B22" s="3">
        <f t="shared" si="1"/>
        <v>60.395411143392003</v>
      </c>
      <c r="C22" s="3">
        <f t="shared" si="2"/>
        <v>87.57334615791838</v>
      </c>
      <c r="D22" s="3">
        <f t="shared" si="3"/>
        <v>109.46668269739799</v>
      </c>
      <c r="E22" s="3">
        <f t="shared" si="4"/>
        <v>131.36001923687755</v>
      </c>
      <c r="F22" s="3">
        <f t="shared" si="5"/>
        <v>149.79651316486044</v>
      </c>
      <c r="L22" s="6"/>
    </row>
    <row r="23" spans="1:15">
      <c r="A23" s="7">
        <v>9000</v>
      </c>
      <c r="B23" s="3">
        <f t="shared" si="1"/>
        <v>63.948082387120941</v>
      </c>
      <c r="C23" s="3">
        <f t="shared" si="2"/>
        <v>92.72471946132535</v>
      </c>
      <c r="D23" s="3">
        <f t="shared" si="3"/>
        <v>115.90589932665668</v>
      </c>
      <c r="E23" s="3">
        <f t="shared" si="4"/>
        <v>139.08707919198804</v>
      </c>
      <c r="F23" s="3">
        <f t="shared" si="5"/>
        <v>158.60807276279337</v>
      </c>
      <c r="L23" s="6"/>
    </row>
    <row r="24" spans="1:15">
      <c r="A24" s="15"/>
      <c r="B24" s="3"/>
      <c r="C24" s="3"/>
      <c r="D24" s="3"/>
      <c r="E24" s="3"/>
      <c r="F24" s="3"/>
    </row>
    <row r="25" spans="1:15">
      <c r="A25" s="15"/>
      <c r="B25" s="33" t="s">
        <v>47</v>
      </c>
      <c r="C25" s="35"/>
      <c r="D25" s="35"/>
      <c r="E25" s="35"/>
      <c r="F25" s="3"/>
    </row>
    <row r="26" spans="1:15">
      <c r="A26" s="15">
        <v>1000</v>
      </c>
      <c r="B26" s="3">
        <f t="shared" ref="B26:F35" si="6">B7*1.609</f>
        <v>11.43249606231973</v>
      </c>
      <c r="C26" s="3">
        <f t="shared" si="6"/>
        <v>16.577119290363608</v>
      </c>
      <c r="D26" s="3">
        <f t="shared" si="6"/>
        <v>20.721399112954511</v>
      </c>
      <c r="E26" s="3">
        <f t="shared" si="6"/>
        <v>24.865678935545418</v>
      </c>
      <c r="F26" s="3">
        <f t="shared" si="6"/>
        <v>28.355598786148278</v>
      </c>
      <c r="M26" s="4"/>
      <c r="N26" s="4"/>
      <c r="O26" s="4"/>
    </row>
    <row r="27" spans="1:15">
      <c r="A27" s="15">
        <v>1500</v>
      </c>
      <c r="B27" s="3">
        <f t="shared" si="6"/>
        <v>17.1487440934796</v>
      </c>
      <c r="C27" s="3">
        <f t="shared" si="6"/>
        <v>24.865678935545418</v>
      </c>
      <c r="D27" s="3">
        <f t="shared" si="6"/>
        <v>31.082098669431765</v>
      </c>
      <c r="E27" s="3">
        <f t="shared" si="6"/>
        <v>37.29851840331812</v>
      </c>
      <c r="F27" s="3">
        <f t="shared" si="6"/>
        <v>42.533398179222417</v>
      </c>
      <c r="M27" s="4"/>
      <c r="N27" s="4"/>
      <c r="O27" s="4"/>
    </row>
    <row r="28" spans="1:15">
      <c r="A28" s="15">
        <v>2000</v>
      </c>
      <c r="B28" s="3">
        <f t="shared" si="6"/>
        <v>22.864992124639461</v>
      </c>
      <c r="C28" s="3">
        <f t="shared" si="6"/>
        <v>33.154238580727217</v>
      </c>
      <c r="D28" s="3">
        <f t="shared" si="6"/>
        <v>41.442798225909023</v>
      </c>
      <c r="E28" s="3">
        <f t="shared" si="6"/>
        <v>49.731357871090836</v>
      </c>
      <c r="F28" s="3">
        <f t="shared" si="6"/>
        <v>56.711197572296555</v>
      </c>
      <c r="M28" s="4"/>
      <c r="N28" s="4"/>
      <c r="O28" s="4"/>
    </row>
    <row r="29" spans="1:15">
      <c r="A29" s="15">
        <v>2500</v>
      </c>
      <c r="B29" s="3">
        <f t="shared" si="6"/>
        <v>28.581240155799325</v>
      </c>
      <c r="C29" s="3">
        <f t="shared" si="6"/>
        <v>41.442798225909023</v>
      </c>
      <c r="D29" s="3">
        <f t="shared" si="6"/>
        <v>51.803497782386295</v>
      </c>
      <c r="E29" s="3">
        <f t="shared" si="6"/>
        <v>62.164197338863531</v>
      </c>
      <c r="F29" s="3">
        <f t="shared" si="6"/>
        <v>70.888996965370708</v>
      </c>
    </row>
    <row r="30" spans="1:15">
      <c r="A30" s="15">
        <v>3000</v>
      </c>
      <c r="B30" s="3">
        <f t="shared" si="6"/>
        <v>34.2974881869592</v>
      </c>
      <c r="C30" s="3">
        <f t="shared" si="6"/>
        <v>49.731357871090836</v>
      </c>
      <c r="D30" s="3">
        <f t="shared" si="6"/>
        <v>62.164197338863531</v>
      </c>
      <c r="E30" s="3">
        <f t="shared" si="6"/>
        <v>74.59703680663624</v>
      </c>
      <c r="F30" s="3">
        <f t="shared" si="6"/>
        <v>85.066796358444833</v>
      </c>
    </row>
    <row r="31" spans="1:15">
      <c r="A31" s="15">
        <v>3500</v>
      </c>
      <c r="B31" s="3">
        <f t="shared" si="6"/>
        <v>40.013736218119064</v>
      </c>
      <c r="C31" s="3">
        <f t="shared" si="6"/>
        <v>58.019917516272635</v>
      </c>
      <c r="D31" s="3">
        <f t="shared" si="6"/>
        <v>72.524896895340788</v>
      </c>
      <c r="E31" s="3">
        <f t="shared" si="6"/>
        <v>87.029876274408949</v>
      </c>
      <c r="F31" s="3">
        <f t="shared" si="6"/>
        <v>99.244595751519</v>
      </c>
    </row>
    <row r="32" spans="1:15">
      <c r="A32" s="15">
        <v>4000</v>
      </c>
      <c r="B32" s="3">
        <f t="shared" si="6"/>
        <v>45.729984249278921</v>
      </c>
      <c r="C32" s="3">
        <f t="shared" si="6"/>
        <v>66.308477161454434</v>
      </c>
      <c r="D32" s="3">
        <f t="shared" si="6"/>
        <v>82.885596451818046</v>
      </c>
      <c r="E32" s="3">
        <f t="shared" si="6"/>
        <v>99.462715742181672</v>
      </c>
      <c r="F32" s="3">
        <f t="shared" si="6"/>
        <v>113.42239514459311</v>
      </c>
    </row>
    <row r="33" spans="1:6">
      <c r="A33" s="15">
        <v>4500</v>
      </c>
      <c r="B33" s="3">
        <f t="shared" si="6"/>
        <v>51.446232280438799</v>
      </c>
      <c r="C33" s="3">
        <f t="shared" si="6"/>
        <v>74.59703680663624</v>
      </c>
      <c r="D33" s="3">
        <f t="shared" si="6"/>
        <v>93.246296008295303</v>
      </c>
      <c r="E33" s="3">
        <f t="shared" si="6"/>
        <v>111.89555520995438</v>
      </c>
      <c r="F33" s="3">
        <f t="shared" si="6"/>
        <v>127.60019453766726</v>
      </c>
    </row>
    <row r="34" spans="1:6">
      <c r="A34" s="15">
        <v>5000</v>
      </c>
      <c r="B34" s="3">
        <f t="shared" si="6"/>
        <v>57.16248031159865</v>
      </c>
      <c r="C34" s="3">
        <f t="shared" si="6"/>
        <v>82.885596451818046</v>
      </c>
      <c r="D34" s="3">
        <f t="shared" si="6"/>
        <v>103.60699556477259</v>
      </c>
      <c r="E34" s="3">
        <f t="shared" si="6"/>
        <v>124.32839467772706</v>
      </c>
      <c r="F34" s="3">
        <f t="shared" si="6"/>
        <v>141.77799393074142</v>
      </c>
    </row>
    <row r="35" spans="1:6">
      <c r="A35" s="15">
        <v>5500</v>
      </c>
      <c r="B35" s="3">
        <f t="shared" si="6"/>
        <v>62.878728342758521</v>
      </c>
      <c r="C35" s="3">
        <f t="shared" si="6"/>
        <v>91.174156096999866</v>
      </c>
      <c r="D35" s="3">
        <f t="shared" si="6"/>
        <v>113.96769512124982</v>
      </c>
      <c r="E35" s="3">
        <f t="shared" si="6"/>
        <v>136.76123414549977</v>
      </c>
      <c r="F35" s="3">
        <f t="shared" si="6"/>
        <v>155.95579332381553</v>
      </c>
    </row>
    <row r="36" spans="1:6">
      <c r="A36" s="15">
        <v>6000</v>
      </c>
      <c r="B36" s="3">
        <f t="shared" ref="B36:F42" si="7">B17*1.609</f>
        <v>68.594976373918399</v>
      </c>
      <c r="C36" s="3">
        <f t="shared" si="7"/>
        <v>99.462715742181672</v>
      </c>
      <c r="D36" s="3">
        <f t="shared" si="7"/>
        <v>124.32839467772706</v>
      </c>
      <c r="E36" s="3">
        <f t="shared" si="7"/>
        <v>149.19407361327248</v>
      </c>
      <c r="F36" s="3">
        <f t="shared" si="7"/>
        <v>170.13359271688967</v>
      </c>
    </row>
    <row r="37" spans="1:6">
      <c r="A37" s="15">
        <v>6500</v>
      </c>
      <c r="B37" s="3">
        <f t="shared" si="7"/>
        <v>74.311224405078264</v>
      </c>
      <c r="C37" s="3">
        <f t="shared" si="7"/>
        <v>107.75127538736348</v>
      </c>
      <c r="D37" s="3">
        <f t="shared" si="7"/>
        <v>134.68909423420436</v>
      </c>
      <c r="E37" s="3">
        <f t="shared" si="7"/>
        <v>161.62691308104519</v>
      </c>
      <c r="F37" s="3">
        <f t="shared" si="7"/>
        <v>184.31139210996383</v>
      </c>
    </row>
    <row r="38" spans="1:6">
      <c r="A38" s="15">
        <v>7000</v>
      </c>
      <c r="B38" s="3">
        <f t="shared" si="7"/>
        <v>80.027472436238128</v>
      </c>
      <c r="C38" s="3">
        <f t="shared" si="7"/>
        <v>116.03983503254527</v>
      </c>
      <c r="D38" s="3">
        <f t="shared" si="7"/>
        <v>145.04979379068158</v>
      </c>
      <c r="E38" s="3">
        <f t="shared" si="7"/>
        <v>174.0597525488179</v>
      </c>
      <c r="F38" s="3">
        <f t="shared" si="7"/>
        <v>198.489191503038</v>
      </c>
    </row>
    <row r="39" spans="1:6">
      <c r="A39" s="15">
        <v>7500</v>
      </c>
      <c r="B39" s="3">
        <f t="shared" si="7"/>
        <v>85.743720467398006</v>
      </c>
      <c r="C39" s="3">
        <f t="shared" si="7"/>
        <v>124.32839467772706</v>
      </c>
      <c r="D39" s="3">
        <f t="shared" si="7"/>
        <v>155.41049334715885</v>
      </c>
      <c r="E39" s="3">
        <f t="shared" si="7"/>
        <v>186.49259201659061</v>
      </c>
      <c r="F39" s="3">
        <f t="shared" si="7"/>
        <v>212.66699089611211</v>
      </c>
    </row>
    <row r="40" spans="1:6">
      <c r="A40" s="15">
        <v>8000</v>
      </c>
      <c r="B40" s="3">
        <f t="shared" si="7"/>
        <v>91.459968498557842</v>
      </c>
      <c r="C40" s="3">
        <f t="shared" si="7"/>
        <v>132.61695432290887</v>
      </c>
      <c r="D40" s="3">
        <f t="shared" si="7"/>
        <v>165.77119290363609</v>
      </c>
      <c r="E40" s="3">
        <f t="shared" si="7"/>
        <v>198.92543148436334</v>
      </c>
      <c r="F40" s="3">
        <f t="shared" si="7"/>
        <v>226.84479028918622</v>
      </c>
    </row>
    <row r="41" spans="1:6">
      <c r="A41" s="15">
        <v>8500</v>
      </c>
      <c r="B41" s="3">
        <f t="shared" si="7"/>
        <v>97.176216529717735</v>
      </c>
      <c r="C41" s="3">
        <f t="shared" si="7"/>
        <v>140.90551396809067</v>
      </c>
      <c r="D41" s="3">
        <f t="shared" si="7"/>
        <v>176.13189246011336</v>
      </c>
      <c r="E41" s="3">
        <f t="shared" si="7"/>
        <v>211.35827095213597</v>
      </c>
      <c r="F41" s="3">
        <f t="shared" si="7"/>
        <v>241.02258968226045</v>
      </c>
    </row>
    <row r="42" spans="1:6">
      <c r="A42" s="5">
        <v>9000</v>
      </c>
      <c r="B42" s="3">
        <f t="shared" si="7"/>
        <v>102.8924645608776</v>
      </c>
      <c r="C42" s="3">
        <f t="shared" si="7"/>
        <v>149.19407361327248</v>
      </c>
      <c r="D42" s="3">
        <f t="shared" si="7"/>
        <v>186.49259201659061</v>
      </c>
      <c r="E42" s="3">
        <f t="shared" si="7"/>
        <v>223.79111041990876</v>
      </c>
      <c r="F42" s="3">
        <f t="shared" si="7"/>
        <v>255.20038907533453</v>
      </c>
    </row>
    <row r="43" spans="1:6">
      <c r="E43" s="10"/>
      <c r="F43" s="10"/>
    </row>
    <row r="44" spans="1:6">
      <c r="E44" s="16"/>
    </row>
    <row r="45" spans="1:6">
      <c r="E45" s="2"/>
      <c r="F45" s="2"/>
    </row>
    <row r="46" spans="1:6">
      <c r="E46" s="2"/>
      <c r="F46" s="2"/>
    </row>
    <row r="47" spans="1:6">
      <c r="C47" s="2"/>
      <c r="D47" s="2"/>
      <c r="E47" s="2"/>
      <c r="F47" s="2"/>
    </row>
    <row r="48" spans="1:6">
      <c r="C48" s="2"/>
      <c r="D48" s="2"/>
    </row>
    <row r="49" spans="2:6">
      <c r="B49" s="10"/>
      <c r="C49" s="10"/>
      <c r="D49" s="10"/>
      <c r="E49" s="10"/>
      <c r="F49" s="10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7" spans="2:6" s="5" customFormat="1" ht="26.25" customHeight="1"/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  <row r="76" spans="2:6">
      <c r="B76" s="2"/>
      <c r="C76" s="2"/>
      <c r="D76" s="2"/>
      <c r="E76" s="2"/>
      <c r="F76" s="2"/>
    </row>
    <row r="77" spans="2:6">
      <c r="B77" s="2"/>
      <c r="C77" s="2"/>
      <c r="D77" s="2"/>
      <c r="E77" s="2"/>
      <c r="F77" s="2"/>
    </row>
    <row r="78" spans="2:6">
      <c r="B78" s="2"/>
      <c r="C78" s="2"/>
      <c r="D78" s="2"/>
      <c r="E78" s="2"/>
      <c r="F78" s="2"/>
    </row>
  </sheetData>
  <mergeCells count="4">
    <mergeCell ref="I5:K5"/>
    <mergeCell ref="H15:L15"/>
    <mergeCell ref="B25:E25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24</v>
      </c>
      <c r="L6" s="13">
        <f t="shared" ref="L6:L12" si="0">K6/I6</f>
        <v>1.8461538461538463</v>
      </c>
      <c r="M6" s="1"/>
    </row>
    <row r="7" spans="1:13">
      <c r="A7" s="7">
        <v>1000</v>
      </c>
      <c r="B7" s="3">
        <f t="shared" ref="B7:B19" si="1">$A7/M$7*$L$23/12/5280*60</f>
        <v>3.6754098287965418</v>
      </c>
      <c r="C7" s="3">
        <f t="shared" ref="C7:C19" si="2">$A7/M$8*$L$23/12/5280*60</f>
        <v>5.7829874928616913</v>
      </c>
      <c r="D7" s="3">
        <f t="shared" ref="D7:D19" si="3">$A7/M$9*$L$23/12/5280*60</f>
        <v>7.8447482511862967</v>
      </c>
      <c r="E7" s="3">
        <f t="shared" ref="E7:E19" si="4">$A7/M$10*$L$23/12/5280*60</f>
        <v>9.5880256403388096</v>
      </c>
      <c r="F7" s="3">
        <f t="shared" ref="F7:F19" si="5">$A7/M$11*$L$23/12/5280*60</f>
        <v>11.026229486389628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19.51048951048951</v>
      </c>
    </row>
    <row r="8" spans="1:13">
      <c r="A8" s="7">
        <v>1500</v>
      </c>
      <c r="B8" s="3">
        <f t="shared" si="1"/>
        <v>5.513114743194814</v>
      </c>
      <c r="C8" s="3">
        <f t="shared" si="2"/>
        <v>8.6744812392925397</v>
      </c>
      <c r="D8" s="3">
        <f t="shared" si="3"/>
        <v>11.767122376779444</v>
      </c>
      <c r="E8" s="3">
        <f t="shared" si="4"/>
        <v>14.382038460508207</v>
      </c>
      <c r="F8" s="3">
        <f t="shared" si="5"/>
        <v>16.53934422958444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12.4</v>
      </c>
    </row>
    <row r="9" spans="1:13">
      <c r="A9" s="7">
        <v>2000</v>
      </c>
      <c r="B9" s="3">
        <f t="shared" si="1"/>
        <v>7.3508196575930835</v>
      </c>
      <c r="C9" s="3">
        <f t="shared" si="2"/>
        <v>11.565974985723383</v>
      </c>
      <c r="D9" s="3">
        <f t="shared" si="3"/>
        <v>15.689496502372593</v>
      </c>
      <c r="E9" s="3">
        <f t="shared" si="4"/>
        <v>19.176051280677619</v>
      </c>
      <c r="F9" s="3">
        <f t="shared" si="5"/>
        <v>22.052458972779256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9.1410256410256405</v>
      </c>
    </row>
    <row r="10" spans="1:13">
      <c r="A10" s="7">
        <v>2500</v>
      </c>
      <c r="B10" s="3">
        <f t="shared" si="1"/>
        <v>9.1885245719913549</v>
      </c>
      <c r="C10" s="3">
        <f t="shared" si="2"/>
        <v>14.457468732154229</v>
      </c>
      <c r="D10" s="3">
        <f t="shared" si="3"/>
        <v>19.61187062796574</v>
      </c>
      <c r="E10" s="3">
        <f t="shared" si="4"/>
        <v>23.970064100847022</v>
      </c>
      <c r="F10" s="3">
        <f t="shared" si="5"/>
        <v>27.565573715974068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7.4790209790209783</v>
      </c>
    </row>
    <row r="11" spans="1:13">
      <c r="A11" s="7">
        <v>3000</v>
      </c>
      <c r="B11" s="3">
        <f t="shared" si="1"/>
        <v>11.026229486389628</v>
      </c>
      <c r="C11" s="3">
        <f t="shared" si="2"/>
        <v>17.348962478585079</v>
      </c>
      <c r="D11" s="3">
        <f t="shared" si="3"/>
        <v>23.534244753558887</v>
      </c>
      <c r="E11" s="3">
        <f t="shared" si="4"/>
        <v>28.764076921016414</v>
      </c>
      <c r="F11" s="3">
        <f t="shared" si="5"/>
        <v>33.07868845916888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6.5034965034965033</v>
      </c>
    </row>
    <row r="12" spans="1:13">
      <c r="A12" s="7">
        <v>3500</v>
      </c>
      <c r="B12" s="3">
        <f t="shared" si="1"/>
        <v>12.863934400787898</v>
      </c>
      <c r="C12" s="3">
        <f t="shared" si="2"/>
        <v>20.240456225015922</v>
      </c>
      <c r="D12" s="3">
        <f t="shared" si="3"/>
        <v>27.456618879152039</v>
      </c>
      <c r="E12" s="3">
        <f t="shared" si="4"/>
        <v>33.558089741185825</v>
      </c>
      <c r="F12" s="3">
        <f t="shared" si="5"/>
        <v>38.5918032023637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14.701639315186167</v>
      </c>
      <c r="C13" s="3">
        <f t="shared" si="2"/>
        <v>23.131949971446765</v>
      </c>
      <c r="D13" s="3">
        <f t="shared" si="3"/>
        <v>31.378993004745187</v>
      </c>
      <c r="E13" s="3">
        <f t="shared" si="4"/>
        <v>38.352102561355238</v>
      </c>
      <c r="F13" s="3">
        <f t="shared" si="5"/>
        <v>44.104917945558512</v>
      </c>
    </row>
    <row r="14" spans="1:13">
      <c r="A14" s="7">
        <v>4500</v>
      </c>
      <c r="B14" s="3">
        <f t="shared" si="1"/>
        <v>16.53934422958444</v>
      </c>
      <c r="C14" s="3">
        <f t="shared" si="2"/>
        <v>26.023443717877608</v>
      </c>
      <c r="D14" s="3">
        <f t="shared" si="3"/>
        <v>35.301367130338335</v>
      </c>
      <c r="E14" s="3">
        <f t="shared" si="4"/>
        <v>43.146115381524623</v>
      </c>
      <c r="F14" s="3">
        <f t="shared" si="5"/>
        <v>49.618032688753324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18.37704914398271</v>
      </c>
      <c r="C15" s="3">
        <f t="shared" si="2"/>
        <v>28.914937464308458</v>
      </c>
      <c r="D15" s="3">
        <f t="shared" si="3"/>
        <v>39.223741255931479</v>
      </c>
      <c r="E15" s="3">
        <f t="shared" si="4"/>
        <v>47.940128201694044</v>
      </c>
      <c r="F15" s="3">
        <f t="shared" si="5"/>
        <v>55.131147431948136</v>
      </c>
    </row>
    <row r="16" spans="1:13">
      <c r="A16" s="7">
        <v>5500</v>
      </c>
      <c r="B16" s="3">
        <f t="shared" si="1"/>
        <v>20.214754058380986</v>
      </c>
      <c r="C16" s="3">
        <f t="shared" si="2"/>
        <v>31.806431210739309</v>
      </c>
      <c r="D16" s="3">
        <f t="shared" si="3"/>
        <v>43.146115381524623</v>
      </c>
      <c r="E16" s="3">
        <f t="shared" si="4"/>
        <v>52.734141021863444</v>
      </c>
      <c r="F16" s="3">
        <f t="shared" si="5"/>
        <v>60.644262175142948</v>
      </c>
      <c r="M16" s="13"/>
    </row>
    <row r="17" spans="1:15">
      <c r="A17" s="7">
        <v>6000</v>
      </c>
      <c r="B17" s="3">
        <f t="shared" si="1"/>
        <v>22.052458972779256</v>
      </c>
      <c r="C17" s="3">
        <f t="shared" si="2"/>
        <v>34.697924957170159</v>
      </c>
      <c r="D17" s="3">
        <f t="shared" si="3"/>
        <v>47.068489507117775</v>
      </c>
      <c r="E17" s="3">
        <f t="shared" si="4"/>
        <v>57.528153842032829</v>
      </c>
      <c r="F17" s="3">
        <f t="shared" si="5"/>
        <v>66.157376918337761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23.890163887177525</v>
      </c>
      <c r="C18" s="3">
        <f t="shared" si="2"/>
        <v>37.589418703600991</v>
      </c>
      <c r="D18" s="3">
        <f t="shared" si="3"/>
        <v>50.990863632710933</v>
      </c>
      <c r="E18" s="3">
        <f t="shared" si="4"/>
        <v>62.322166662202235</v>
      </c>
      <c r="F18" s="3">
        <f t="shared" si="5"/>
        <v>71.67049166153258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25.727868801575795</v>
      </c>
      <c r="C19" s="3">
        <f t="shared" si="2"/>
        <v>40.480912450031845</v>
      </c>
      <c r="D19" s="3">
        <f t="shared" si="3"/>
        <v>54.913237758304078</v>
      </c>
      <c r="E19" s="3">
        <f t="shared" si="4"/>
        <v>67.116179482371649</v>
      </c>
      <c r="F19" s="3">
        <f t="shared" si="5"/>
        <v>77.183606404727399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24.103937007874016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75.724751426528144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5.9137344145336357</v>
      </c>
      <c r="C26" s="3">
        <f t="shared" si="6"/>
        <v>9.3048268760144612</v>
      </c>
      <c r="D26" s="3">
        <f t="shared" si="6"/>
        <v>12.622199936158751</v>
      </c>
      <c r="E26" s="3">
        <f t="shared" si="6"/>
        <v>15.427133255305144</v>
      </c>
      <c r="F26" s="3">
        <f t="shared" si="6"/>
        <v>17.741203243600911</v>
      </c>
      <c r="M26" s="4"/>
      <c r="N26" s="4"/>
      <c r="O26" s="4"/>
    </row>
    <row r="27" spans="1:15">
      <c r="A27" s="15">
        <v>1500</v>
      </c>
      <c r="B27" s="3">
        <f t="shared" si="6"/>
        <v>8.8706016218004553</v>
      </c>
      <c r="C27" s="3">
        <f t="shared" si="6"/>
        <v>13.957240314021696</v>
      </c>
      <c r="D27" s="3">
        <f t="shared" si="6"/>
        <v>18.933299904238126</v>
      </c>
      <c r="E27" s="3">
        <f t="shared" si="6"/>
        <v>23.140699882957705</v>
      </c>
      <c r="F27" s="3">
        <f t="shared" si="6"/>
        <v>26.611804865401364</v>
      </c>
    </row>
    <row r="28" spans="1:15">
      <c r="A28" s="15">
        <v>2000</v>
      </c>
      <c r="B28" s="3">
        <f t="shared" si="6"/>
        <v>11.827468829067271</v>
      </c>
      <c r="C28" s="3">
        <f t="shared" si="6"/>
        <v>18.609653752028922</v>
      </c>
      <c r="D28" s="3">
        <f t="shared" si="6"/>
        <v>25.244399872317501</v>
      </c>
      <c r="E28" s="3">
        <f t="shared" si="6"/>
        <v>30.854266510610287</v>
      </c>
      <c r="F28" s="3">
        <f t="shared" si="6"/>
        <v>35.482406487201821</v>
      </c>
    </row>
    <row r="29" spans="1:15">
      <c r="A29" s="15">
        <v>2500</v>
      </c>
      <c r="B29" s="3">
        <f t="shared" si="6"/>
        <v>14.784336036334089</v>
      </c>
      <c r="C29" s="3">
        <f t="shared" si="6"/>
        <v>23.262067190036156</v>
      </c>
      <c r="D29" s="3">
        <f t="shared" si="6"/>
        <v>31.555499840396873</v>
      </c>
      <c r="E29" s="3">
        <f t="shared" si="6"/>
        <v>38.567833138262856</v>
      </c>
      <c r="F29" s="3">
        <f t="shared" si="6"/>
        <v>44.353008109002275</v>
      </c>
    </row>
    <row r="30" spans="1:15">
      <c r="A30" s="15">
        <v>3000</v>
      </c>
      <c r="B30" s="3">
        <f t="shared" si="6"/>
        <v>17.741203243600911</v>
      </c>
      <c r="C30" s="3">
        <f t="shared" si="6"/>
        <v>27.914480628043393</v>
      </c>
      <c r="D30" s="3">
        <f t="shared" si="6"/>
        <v>37.866599808476252</v>
      </c>
      <c r="E30" s="3">
        <f t="shared" si="6"/>
        <v>46.28139976591541</v>
      </c>
      <c r="F30" s="3">
        <f t="shared" si="6"/>
        <v>53.223609730802728</v>
      </c>
    </row>
    <row r="31" spans="1:15">
      <c r="A31" s="15">
        <v>3500</v>
      </c>
      <c r="B31" s="3">
        <f t="shared" si="6"/>
        <v>20.698070450867728</v>
      </c>
      <c r="C31" s="3">
        <f t="shared" si="6"/>
        <v>32.566894066050622</v>
      </c>
      <c r="D31" s="3">
        <f t="shared" si="6"/>
        <v>44.177699776555627</v>
      </c>
      <c r="E31" s="3">
        <f t="shared" si="6"/>
        <v>53.994966393567992</v>
      </c>
      <c r="F31" s="3">
        <f t="shared" si="6"/>
        <v>62.094211352603189</v>
      </c>
    </row>
    <row r="32" spans="1:15">
      <c r="A32" s="15">
        <v>4000</v>
      </c>
      <c r="B32" s="3">
        <f t="shared" si="6"/>
        <v>23.654937658134543</v>
      </c>
      <c r="C32" s="3">
        <f t="shared" si="6"/>
        <v>37.219307504057845</v>
      </c>
      <c r="D32" s="3">
        <f t="shared" si="6"/>
        <v>50.488799744635003</v>
      </c>
      <c r="E32" s="3">
        <f t="shared" si="6"/>
        <v>61.708533021220575</v>
      </c>
      <c r="F32" s="3">
        <f t="shared" si="6"/>
        <v>70.964812974403642</v>
      </c>
    </row>
    <row r="33" spans="1:6">
      <c r="A33" s="15">
        <v>4500</v>
      </c>
      <c r="B33" s="3">
        <f t="shared" si="6"/>
        <v>26.611804865401364</v>
      </c>
      <c r="C33" s="3">
        <f t="shared" si="6"/>
        <v>41.871720942065075</v>
      </c>
      <c r="D33" s="3">
        <f t="shared" si="6"/>
        <v>56.799899712714378</v>
      </c>
      <c r="E33" s="3">
        <f t="shared" si="6"/>
        <v>69.422099648873115</v>
      </c>
      <c r="F33" s="3">
        <f t="shared" si="6"/>
        <v>79.835414596204103</v>
      </c>
    </row>
    <row r="34" spans="1:6">
      <c r="A34" s="15">
        <v>5000</v>
      </c>
      <c r="B34" s="3">
        <f t="shared" si="6"/>
        <v>29.568672072668178</v>
      </c>
      <c r="C34" s="3">
        <f t="shared" si="6"/>
        <v>46.524134380072312</v>
      </c>
      <c r="D34" s="3">
        <f t="shared" si="6"/>
        <v>63.110999680793746</v>
      </c>
      <c r="E34" s="3">
        <f t="shared" si="6"/>
        <v>77.135666276525711</v>
      </c>
      <c r="F34" s="3">
        <f t="shared" si="6"/>
        <v>88.70601621800455</v>
      </c>
    </row>
    <row r="35" spans="1:6">
      <c r="A35" s="15">
        <v>5500</v>
      </c>
      <c r="B35" s="3">
        <f t="shared" si="6"/>
        <v>32.525539279935003</v>
      </c>
      <c r="C35" s="3">
        <f t="shared" si="6"/>
        <v>51.176547818079548</v>
      </c>
      <c r="D35" s="3">
        <f t="shared" si="6"/>
        <v>69.422099648873115</v>
      </c>
      <c r="E35" s="3">
        <f t="shared" si="6"/>
        <v>84.84923290417828</v>
      </c>
      <c r="F35" s="3">
        <f t="shared" si="6"/>
        <v>97.57661783980501</v>
      </c>
    </row>
    <row r="36" spans="1:6">
      <c r="A36" s="15">
        <v>6000</v>
      </c>
      <c r="B36" s="3">
        <f t="shared" si="6"/>
        <v>35.482406487201821</v>
      </c>
      <c r="C36" s="3">
        <f t="shared" si="6"/>
        <v>55.828961256086785</v>
      </c>
      <c r="D36" s="3">
        <f t="shared" si="6"/>
        <v>75.733199616952504</v>
      </c>
      <c r="E36" s="3">
        <f t="shared" si="6"/>
        <v>92.562799531830819</v>
      </c>
      <c r="F36" s="3">
        <f t="shared" si="6"/>
        <v>106.44721946160546</v>
      </c>
    </row>
    <row r="37" spans="1:6">
      <c r="A37" s="15">
        <v>6500</v>
      </c>
      <c r="B37" s="3">
        <f t="shared" si="6"/>
        <v>38.439273694468639</v>
      </c>
      <c r="C37" s="3">
        <f t="shared" si="6"/>
        <v>60.481374694093994</v>
      </c>
      <c r="D37" s="3">
        <f t="shared" si="6"/>
        <v>82.044299585031894</v>
      </c>
      <c r="E37" s="3">
        <f t="shared" si="6"/>
        <v>100.2763661594834</v>
      </c>
      <c r="F37" s="3">
        <f t="shared" si="6"/>
        <v>115.31782108340592</v>
      </c>
    </row>
    <row r="38" spans="1:6">
      <c r="A38" s="15">
        <v>7000</v>
      </c>
      <c r="B38" s="3">
        <f t="shared" si="6"/>
        <v>41.396140901735457</v>
      </c>
      <c r="C38" s="3">
        <f t="shared" si="6"/>
        <v>65.133788132101245</v>
      </c>
      <c r="D38" s="3">
        <f t="shared" si="6"/>
        <v>88.355399553111255</v>
      </c>
      <c r="E38" s="3">
        <f t="shared" si="6"/>
        <v>107.98993278713598</v>
      </c>
      <c r="F38" s="3">
        <f t="shared" si="6"/>
        <v>124.18842270520638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A1:M1"/>
    <mergeCell ref="I5:K5"/>
    <mergeCell ref="H17:L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workbookViewId="0">
      <selection activeCell="G10" sqref="G10:H10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3" si="1">$A7/M$7*$L$21/12/5280*60</f>
        <v>7.0524753558547726</v>
      </c>
      <c r="C7" s="3">
        <f t="shared" ref="C7:C23" si="2">$A7/M$8*$L$21/12/5280*60</f>
        <v>10.155564512430871</v>
      </c>
      <c r="D7" s="3">
        <f t="shared" ref="D7:D23" si="3">$A7/M$9*$L$21/12/5280*60</f>
        <v>13.463816588450019</v>
      </c>
      <c r="E7" s="3">
        <f t="shared" ref="E7:E23" si="4">$A7/M$10*$L$21/12/5280*60</f>
        <v>16.220693318465973</v>
      </c>
      <c r="F7" s="3">
        <f t="shared" ref="F7:F23" si="5">$A7/M$11*$L$21/12/5280*60</f>
        <v>18.806600948946063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10.191176470588236</v>
      </c>
    </row>
    <row r="8" spans="1:13">
      <c r="A8" s="7">
        <v>1500</v>
      </c>
      <c r="B8" s="3">
        <f t="shared" si="1"/>
        <v>10.57871303378216</v>
      </c>
      <c r="C8" s="3">
        <f t="shared" si="2"/>
        <v>15.233346768646308</v>
      </c>
      <c r="D8" s="3">
        <f t="shared" si="3"/>
        <v>20.195724882675027</v>
      </c>
      <c r="E8" s="3">
        <f t="shared" si="4"/>
        <v>24.331039977698964</v>
      </c>
      <c r="F8" s="3">
        <f t="shared" si="5"/>
        <v>28.20990142341909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7.077205882352942</v>
      </c>
    </row>
    <row r="9" spans="1:13">
      <c r="A9" s="7">
        <v>2000</v>
      </c>
      <c r="B9" s="3">
        <f t="shared" si="1"/>
        <v>14.104950711709545</v>
      </c>
      <c r="C9" s="3">
        <f t="shared" si="2"/>
        <v>20.311129024861742</v>
      </c>
      <c r="D9" s="3">
        <f t="shared" si="3"/>
        <v>26.927633176900038</v>
      </c>
      <c r="E9" s="3">
        <f t="shared" si="4"/>
        <v>32.441386636931945</v>
      </c>
      <c r="F9" s="3">
        <f t="shared" si="5"/>
        <v>37.613201897892125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5.3382352941176476</v>
      </c>
    </row>
    <row r="10" spans="1:13">
      <c r="A10" s="7">
        <v>2500</v>
      </c>
      <c r="B10" s="3">
        <f t="shared" si="1"/>
        <v>17.631188389636929</v>
      </c>
      <c r="C10" s="3">
        <f t="shared" si="2"/>
        <v>25.388911281077181</v>
      </c>
      <c r="D10" s="3">
        <f t="shared" si="3"/>
        <v>33.659541471125046</v>
      </c>
      <c r="E10" s="3">
        <f t="shared" si="4"/>
        <v>40.55173329616494</v>
      </c>
      <c r="F10" s="3">
        <f t="shared" si="5"/>
        <v>47.016502372365153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4.4309462915601028</v>
      </c>
    </row>
    <row r="11" spans="1:13">
      <c r="A11" s="7">
        <v>3000</v>
      </c>
      <c r="B11" s="3">
        <f t="shared" si="1"/>
        <v>21.15742606756432</v>
      </c>
      <c r="C11" s="3">
        <f t="shared" si="2"/>
        <v>30.466693537292617</v>
      </c>
      <c r="D11" s="3">
        <f t="shared" si="3"/>
        <v>40.391449765350053</v>
      </c>
      <c r="E11" s="3">
        <f t="shared" si="4"/>
        <v>48.662079955397928</v>
      </c>
      <c r="F11" s="3">
        <f t="shared" si="5"/>
        <v>56.419802846838181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3.8216911764705883</v>
      </c>
    </row>
    <row r="12" spans="1:13">
      <c r="A12" s="7">
        <v>3500</v>
      </c>
      <c r="B12" s="3">
        <f t="shared" si="1"/>
        <v>24.683663745491703</v>
      </c>
      <c r="C12" s="3">
        <f t="shared" si="2"/>
        <v>35.544475793508049</v>
      </c>
      <c r="D12" s="3">
        <f t="shared" si="3"/>
        <v>47.123358059575068</v>
      </c>
      <c r="E12" s="3">
        <f t="shared" si="4"/>
        <v>56.772426614630909</v>
      </c>
      <c r="F12" s="3">
        <f t="shared" si="5"/>
        <v>65.823103321311223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28.20990142341909</v>
      </c>
      <c r="C13" s="3">
        <f t="shared" si="2"/>
        <v>40.622258049723484</v>
      </c>
      <c r="D13" s="3">
        <f t="shared" si="3"/>
        <v>53.855266353800076</v>
      </c>
      <c r="E13" s="3">
        <f t="shared" si="4"/>
        <v>64.88277327386389</v>
      </c>
      <c r="F13" s="3">
        <f t="shared" si="5"/>
        <v>75.22640379578425</v>
      </c>
    </row>
    <row r="14" spans="1:13">
      <c r="A14" s="7">
        <v>4500</v>
      </c>
      <c r="B14" s="3">
        <f t="shared" si="1"/>
        <v>31.736139101346478</v>
      </c>
      <c r="C14" s="3">
        <f t="shared" si="2"/>
        <v>45.70004030593892</v>
      </c>
      <c r="D14" s="3">
        <f t="shared" si="3"/>
        <v>60.587174648025076</v>
      </c>
      <c r="E14" s="3">
        <f t="shared" si="4"/>
        <v>72.993119933096878</v>
      </c>
      <c r="F14" s="3">
        <f t="shared" si="5"/>
        <v>84.629704270257278</v>
      </c>
      <c r="M14" s="13"/>
    </row>
    <row r="15" spans="1:13">
      <c r="A15" s="7">
        <v>5000</v>
      </c>
      <c r="B15" s="3">
        <f t="shared" si="1"/>
        <v>35.262376779273858</v>
      </c>
      <c r="C15" s="3">
        <f t="shared" si="2"/>
        <v>50.777822562154363</v>
      </c>
      <c r="D15" s="3">
        <f t="shared" si="3"/>
        <v>67.319082942250091</v>
      </c>
      <c r="E15" s="3">
        <f t="shared" si="4"/>
        <v>81.10346659232988</v>
      </c>
      <c r="F15" s="3">
        <f t="shared" si="5"/>
        <v>94.033004744730306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38.788614457201248</v>
      </c>
      <c r="C16" s="3">
        <f t="shared" si="2"/>
        <v>55.855604818369798</v>
      </c>
      <c r="D16" s="3">
        <f t="shared" si="3"/>
        <v>74.050991236475113</v>
      </c>
      <c r="E16" s="3">
        <f t="shared" si="4"/>
        <v>89.213813251562868</v>
      </c>
      <c r="F16" s="3">
        <f t="shared" si="5"/>
        <v>103.43630521920333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42.314852135128639</v>
      </c>
      <c r="C17" s="3">
        <f t="shared" si="2"/>
        <v>60.933387074585234</v>
      </c>
      <c r="D17" s="3">
        <f t="shared" si="3"/>
        <v>80.782899530700107</v>
      </c>
      <c r="E17" s="3">
        <f t="shared" si="4"/>
        <v>97.324159910795856</v>
      </c>
      <c r="F17" s="3">
        <f t="shared" si="5"/>
        <v>112.83960569367636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45.84108981305603</v>
      </c>
      <c r="C18" s="3">
        <f t="shared" si="2"/>
        <v>66.011169330800655</v>
      </c>
      <c r="D18" s="3">
        <f t="shared" si="3"/>
        <v>87.514807824925114</v>
      </c>
      <c r="E18" s="3">
        <f t="shared" si="4"/>
        <v>105.43450657002883</v>
      </c>
      <c r="F18" s="3">
        <f t="shared" si="5"/>
        <v>122.2429061681494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49.367327490983406</v>
      </c>
      <c r="C19" s="3">
        <f t="shared" si="2"/>
        <v>71.088951587016098</v>
      </c>
      <c r="D19" s="3">
        <f t="shared" si="3"/>
        <v>94.246716119150136</v>
      </c>
      <c r="E19" s="3">
        <f t="shared" si="4"/>
        <v>113.54485322926182</v>
      </c>
      <c r="F19" s="3">
        <f t="shared" si="5"/>
        <v>131.64620664262245</v>
      </c>
      <c r="M19" s="1"/>
    </row>
    <row r="20" spans="1:15">
      <c r="A20" s="7">
        <v>7500</v>
      </c>
      <c r="B20" s="3">
        <f t="shared" si="1"/>
        <v>52.89356516891079</v>
      </c>
      <c r="C20" s="3">
        <f t="shared" si="2"/>
        <v>76.16673384323154</v>
      </c>
      <c r="D20" s="3">
        <f t="shared" si="3"/>
        <v>100.97862441337514</v>
      </c>
      <c r="E20" s="3">
        <f t="shared" si="4"/>
        <v>121.65519988849479</v>
      </c>
      <c r="F20" s="3">
        <f t="shared" si="5"/>
        <v>141.04950711709543</v>
      </c>
      <c r="H20" t="s">
        <v>27</v>
      </c>
      <c r="L20" s="6">
        <f>(L18+2*((L16*L17/100/25.4)-0.2))</f>
        <v>24.159055118110238</v>
      </c>
      <c r="M20" s="1"/>
    </row>
    <row r="21" spans="1:15">
      <c r="A21" s="7">
        <v>8000</v>
      </c>
      <c r="B21" s="3">
        <f t="shared" si="1"/>
        <v>56.419802846838181</v>
      </c>
      <c r="C21" s="3">
        <f t="shared" si="2"/>
        <v>81.244516099446969</v>
      </c>
      <c r="D21" s="3">
        <f t="shared" si="3"/>
        <v>107.71053270760015</v>
      </c>
      <c r="E21" s="3">
        <f t="shared" si="4"/>
        <v>129.76554654772778</v>
      </c>
      <c r="F21" s="3">
        <f t="shared" si="5"/>
        <v>150.4528075915685</v>
      </c>
      <c r="H21" t="s">
        <v>28</v>
      </c>
      <c r="L21" s="6">
        <f>L20*PI()</f>
        <v>75.897910076726021</v>
      </c>
    </row>
    <row r="22" spans="1:15">
      <c r="A22" s="7">
        <v>8500</v>
      </c>
      <c r="B22" s="3">
        <f t="shared" si="1"/>
        <v>59.946040524765564</v>
      </c>
      <c r="C22" s="3">
        <f t="shared" si="2"/>
        <v>86.322298355662411</v>
      </c>
      <c r="D22" s="3">
        <f t="shared" si="3"/>
        <v>114.44244100182516</v>
      </c>
      <c r="E22" s="3">
        <f t="shared" si="4"/>
        <v>137.8758932069608</v>
      </c>
      <c r="F22" s="3">
        <f t="shared" si="5"/>
        <v>159.85610806604151</v>
      </c>
      <c r="L22" s="6"/>
    </row>
    <row r="23" spans="1:15">
      <c r="A23" s="7">
        <v>9000</v>
      </c>
      <c r="B23" s="3">
        <f t="shared" si="1"/>
        <v>63.472278202692955</v>
      </c>
      <c r="C23" s="3">
        <f t="shared" si="2"/>
        <v>91.40008061187784</v>
      </c>
      <c r="D23" s="3">
        <f t="shared" si="3"/>
        <v>121.17434929605015</v>
      </c>
      <c r="E23" s="3">
        <f t="shared" si="4"/>
        <v>145.98623986619376</v>
      </c>
      <c r="F23" s="3">
        <f t="shared" si="5"/>
        <v>169.25940854051456</v>
      </c>
      <c r="L23" s="6"/>
    </row>
    <row r="24" spans="1:15">
      <c r="A24" s="15"/>
      <c r="B24" s="3"/>
      <c r="C24" s="3"/>
      <c r="D24" s="3"/>
      <c r="E24" s="3"/>
      <c r="F24" s="3"/>
    </row>
    <row r="25" spans="1:15">
      <c r="A25" s="15"/>
      <c r="B25" s="33" t="s">
        <v>47</v>
      </c>
      <c r="C25" s="35"/>
      <c r="D25" s="35"/>
      <c r="E25" s="35"/>
      <c r="F25" s="3"/>
    </row>
    <row r="26" spans="1:15">
      <c r="A26" s="15">
        <v>1000</v>
      </c>
      <c r="B26" s="3">
        <f t="shared" ref="B26:F35" si="6">B7*1.609</f>
        <v>11.347432847570328</v>
      </c>
      <c r="C26" s="3">
        <f t="shared" si="6"/>
        <v>16.340303300501272</v>
      </c>
      <c r="D26" s="3">
        <f t="shared" si="6"/>
        <v>21.663280890816079</v>
      </c>
      <c r="E26" s="3">
        <f t="shared" si="6"/>
        <v>26.09909554941175</v>
      </c>
      <c r="F26" s="3">
        <f t="shared" si="6"/>
        <v>30.259820926854214</v>
      </c>
      <c r="M26" s="4"/>
      <c r="N26" s="4"/>
      <c r="O26" s="4"/>
    </row>
    <row r="27" spans="1:15">
      <c r="A27" s="15">
        <v>1500</v>
      </c>
      <c r="B27" s="3">
        <f t="shared" si="6"/>
        <v>17.021149271355494</v>
      </c>
      <c r="C27" s="3">
        <f t="shared" si="6"/>
        <v>24.51045495075191</v>
      </c>
      <c r="D27" s="3">
        <f t="shared" si="6"/>
        <v>32.494921336224117</v>
      </c>
      <c r="E27" s="3">
        <f t="shared" si="6"/>
        <v>39.148643324117636</v>
      </c>
      <c r="F27" s="3">
        <f t="shared" si="6"/>
        <v>45.389731390281312</v>
      </c>
      <c r="M27" s="4"/>
      <c r="N27" s="4"/>
      <c r="O27" s="4"/>
    </row>
    <row r="28" spans="1:15">
      <c r="A28" s="15">
        <v>2000</v>
      </c>
      <c r="B28" s="3">
        <f t="shared" si="6"/>
        <v>22.694865695140656</v>
      </c>
      <c r="C28" s="3">
        <f t="shared" si="6"/>
        <v>32.680606601002545</v>
      </c>
      <c r="D28" s="3">
        <f t="shared" si="6"/>
        <v>43.326561781632158</v>
      </c>
      <c r="E28" s="3">
        <f t="shared" si="6"/>
        <v>52.1981910988235</v>
      </c>
      <c r="F28" s="3">
        <f t="shared" si="6"/>
        <v>60.519641853708428</v>
      </c>
      <c r="M28" s="4"/>
      <c r="N28" s="4"/>
      <c r="O28" s="4"/>
    </row>
    <row r="29" spans="1:15">
      <c r="A29" s="15">
        <v>2500</v>
      </c>
      <c r="B29" s="3">
        <f t="shared" si="6"/>
        <v>28.368582118925818</v>
      </c>
      <c r="C29" s="3">
        <f t="shared" si="6"/>
        <v>40.850758251253183</v>
      </c>
      <c r="D29" s="3">
        <f t="shared" si="6"/>
        <v>54.158202227040199</v>
      </c>
      <c r="E29" s="3">
        <f t="shared" si="6"/>
        <v>65.247738873529386</v>
      </c>
      <c r="F29" s="3">
        <f t="shared" si="6"/>
        <v>75.64955231713553</v>
      </c>
    </row>
    <row r="30" spans="1:15">
      <c r="A30" s="15">
        <v>3000</v>
      </c>
      <c r="B30" s="3">
        <f t="shared" si="6"/>
        <v>34.042298542710988</v>
      </c>
      <c r="C30" s="3">
        <f t="shared" si="6"/>
        <v>49.020909901503821</v>
      </c>
      <c r="D30" s="3">
        <f t="shared" si="6"/>
        <v>64.989842672448233</v>
      </c>
      <c r="E30" s="3">
        <f t="shared" si="6"/>
        <v>78.297286648235271</v>
      </c>
      <c r="F30" s="3">
        <f t="shared" si="6"/>
        <v>90.779462780562625</v>
      </c>
    </row>
    <row r="31" spans="1:15">
      <c r="A31" s="15">
        <v>3500</v>
      </c>
      <c r="B31" s="3">
        <f t="shared" si="6"/>
        <v>39.716014966496147</v>
      </c>
      <c r="C31" s="3">
        <f t="shared" si="6"/>
        <v>57.191061551754451</v>
      </c>
      <c r="D31" s="3">
        <f t="shared" si="6"/>
        <v>75.821483117856289</v>
      </c>
      <c r="E31" s="3">
        <f t="shared" si="6"/>
        <v>91.346834422941129</v>
      </c>
      <c r="F31" s="3">
        <f t="shared" si="6"/>
        <v>105.90937324398976</v>
      </c>
    </row>
    <row r="32" spans="1:15">
      <c r="A32" s="15">
        <v>4000</v>
      </c>
      <c r="B32" s="3">
        <f t="shared" si="6"/>
        <v>45.389731390281312</v>
      </c>
      <c r="C32" s="3">
        <f t="shared" si="6"/>
        <v>65.361213202005089</v>
      </c>
      <c r="D32" s="3">
        <f t="shared" si="6"/>
        <v>86.653123563264316</v>
      </c>
      <c r="E32" s="3">
        <f t="shared" si="6"/>
        <v>104.396382197647</v>
      </c>
      <c r="F32" s="3">
        <f t="shared" si="6"/>
        <v>121.03928370741686</v>
      </c>
    </row>
    <row r="33" spans="1:6">
      <c r="A33" s="15">
        <v>4500</v>
      </c>
      <c r="B33" s="3">
        <f t="shared" si="6"/>
        <v>51.063447814066485</v>
      </c>
      <c r="C33" s="3">
        <f t="shared" si="6"/>
        <v>73.53136485225572</v>
      </c>
      <c r="D33" s="3">
        <f t="shared" si="6"/>
        <v>97.484764008672343</v>
      </c>
      <c r="E33" s="3">
        <f t="shared" si="6"/>
        <v>117.44592997235287</v>
      </c>
      <c r="F33" s="3">
        <f t="shared" si="6"/>
        <v>136.16919417084395</v>
      </c>
    </row>
    <row r="34" spans="1:6">
      <c r="A34" s="15">
        <v>5000</v>
      </c>
      <c r="B34" s="3">
        <f t="shared" si="6"/>
        <v>56.737164237851637</v>
      </c>
      <c r="C34" s="3">
        <f t="shared" si="6"/>
        <v>81.701516502506365</v>
      </c>
      <c r="D34" s="3">
        <f t="shared" si="6"/>
        <v>108.3164044540804</v>
      </c>
      <c r="E34" s="3">
        <f t="shared" si="6"/>
        <v>130.49547774705877</v>
      </c>
      <c r="F34" s="3">
        <f t="shared" si="6"/>
        <v>151.29910463427106</v>
      </c>
    </row>
    <row r="35" spans="1:6">
      <c r="A35" s="15">
        <v>5500</v>
      </c>
      <c r="B35" s="3">
        <f t="shared" si="6"/>
        <v>62.41088066163681</v>
      </c>
      <c r="C35" s="3">
        <f t="shared" si="6"/>
        <v>89.87166815275701</v>
      </c>
      <c r="D35" s="3">
        <f t="shared" si="6"/>
        <v>119.14804489948845</v>
      </c>
      <c r="E35" s="3">
        <f t="shared" si="6"/>
        <v>143.54502552176464</v>
      </c>
      <c r="F35" s="3">
        <f t="shared" si="6"/>
        <v>166.42901509769817</v>
      </c>
    </row>
    <row r="36" spans="1:6">
      <c r="A36" s="15">
        <v>6000</v>
      </c>
      <c r="B36" s="3">
        <f t="shared" ref="B36:F42" si="7">B17*1.609</f>
        <v>68.084597085421976</v>
      </c>
      <c r="C36" s="3">
        <f t="shared" si="7"/>
        <v>98.041819803007641</v>
      </c>
      <c r="D36" s="3">
        <f t="shared" si="7"/>
        <v>129.97968534489647</v>
      </c>
      <c r="E36" s="3">
        <f t="shared" si="7"/>
        <v>156.59457329647054</v>
      </c>
      <c r="F36" s="3">
        <f t="shared" si="7"/>
        <v>181.55892556112525</v>
      </c>
    </row>
    <row r="37" spans="1:6">
      <c r="A37" s="15">
        <v>6500</v>
      </c>
      <c r="B37" s="3">
        <f t="shared" si="7"/>
        <v>73.758313509207156</v>
      </c>
      <c r="C37" s="3">
        <f t="shared" si="7"/>
        <v>106.21197145325826</v>
      </c>
      <c r="D37" s="3">
        <f t="shared" si="7"/>
        <v>140.81132579030449</v>
      </c>
      <c r="E37" s="3">
        <f t="shared" si="7"/>
        <v>169.64412107117639</v>
      </c>
      <c r="F37" s="3">
        <f t="shared" si="7"/>
        <v>196.68883602455239</v>
      </c>
    </row>
    <row r="38" spans="1:6">
      <c r="A38" s="15">
        <v>7000</v>
      </c>
      <c r="B38" s="3">
        <f t="shared" si="7"/>
        <v>79.432029932992293</v>
      </c>
      <c r="C38" s="3">
        <f t="shared" si="7"/>
        <v>114.3821231035089</v>
      </c>
      <c r="D38" s="3">
        <f t="shared" si="7"/>
        <v>151.64296623571258</v>
      </c>
      <c r="E38" s="3">
        <f t="shared" si="7"/>
        <v>182.69366884588226</v>
      </c>
      <c r="F38" s="3">
        <f t="shared" si="7"/>
        <v>211.81874648797952</v>
      </c>
    </row>
    <row r="39" spans="1:6">
      <c r="A39" s="15">
        <v>7500</v>
      </c>
      <c r="B39" s="3">
        <f t="shared" si="7"/>
        <v>85.105746356777459</v>
      </c>
      <c r="C39" s="3">
        <f t="shared" si="7"/>
        <v>122.55227475375955</v>
      </c>
      <c r="D39" s="3">
        <f t="shared" si="7"/>
        <v>162.4746066811206</v>
      </c>
      <c r="E39" s="3">
        <f t="shared" si="7"/>
        <v>195.74321662058813</v>
      </c>
      <c r="F39" s="3">
        <f t="shared" si="7"/>
        <v>226.94865695140655</v>
      </c>
    </row>
    <row r="40" spans="1:6">
      <c r="A40" s="15">
        <v>8000</v>
      </c>
      <c r="B40" s="3">
        <f t="shared" si="7"/>
        <v>90.779462780562625</v>
      </c>
      <c r="C40" s="3">
        <f t="shared" si="7"/>
        <v>130.72242640401018</v>
      </c>
      <c r="D40" s="3">
        <f t="shared" si="7"/>
        <v>173.30624712652863</v>
      </c>
      <c r="E40" s="3">
        <f t="shared" si="7"/>
        <v>208.792764395294</v>
      </c>
      <c r="F40" s="3">
        <f t="shared" si="7"/>
        <v>242.07856741483371</v>
      </c>
    </row>
    <row r="41" spans="1:6">
      <c r="A41" s="15">
        <v>8500</v>
      </c>
      <c r="B41" s="3">
        <f t="shared" si="7"/>
        <v>96.453179204347791</v>
      </c>
      <c r="C41" s="3">
        <f t="shared" si="7"/>
        <v>138.89257805426081</v>
      </c>
      <c r="D41" s="3">
        <f t="shared" si="7"/>
        <v>184.13788757193669</v>
      </c>
      <c r="E41" s="3">
        <f t="shared" si="7"/>
        <v>221.84231216999993</v>
      </c>
      <c r="F41" s="3">
        <f t="shared" si="7"/>
        <v>257.20847787826079</v>
      </c>
    </row>
    <row r="42" spans="1:6">
      <c r="A42" s="5">
        <v>9000</v>
      </c>
      <c r="B42" s="3">
        <f t="shared" si="7"/>
        <v>102.12689562813297</v>
      </c>
      <c r="C42" s="3">
        <f t="shared" si="7"/>
        <v>147.06272970451144</v>
      </c>
      <c r="D42" s="3">
        <f t="shared" si="7"/>
        <v>194.96952801734469</v>
      </c>
      <c r="E42" s="3">
        <f t="shared" si="7"/>
        <v>234.89185994470574</v>
      </c>
      <c r="F42" s="3">
        <f t="shared" si="7"/>
        <v>272.3383883416879</v>
      </c>
    </row>
    <row r="43" spans="1:6">
      <c r="E43" s="10"/>
      <c r="F43" s="10"/>
    </row>
    <row r="44" spans="1:6">
      <c r="E44" s="16"/>
    </row>
    <row r="45" spans="1:6">
      <c r="E45" s="2"/>
      <c r="F45" s="2"/>
    </row>
    <row r="46" spans="1:6">
      <c r="E46" s="2"/>
      <c r="F46" s="2"/>
    </row>
    <row r="47" spans="1:6">
      <c r="C47" s="2"/>
      <c r="D47" s="2"/>
      <c r="E47" s="2"/>
      <c r="F47" s="2"/>
    </row>
    <row r="48" spans="1:6">
      <c r="C48" s="2"/>
      <c r="D48" s="2"/>
    </row>
    <row r="49" spans="2:6">
      <c r="B49" s="10"/>
      <c r="C49" s="10"/>
      <c r="D49" s="10"/>
      <c r="E49" s="10"/>
      <c r="F49" s="10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7" spans="2:6" s="5" customFormat="1" ht="26.25" customHeight="1"/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  <row r="76" spans="2:6">
      <c r="B76" s="2"/>
      <c r="C76" s="2"/>
      <c r="D76" s="2"/>
      <c r="E76" s="2"/>
      <c r="F76" s="2"/>
    </row>
    <row r="77" spans="2:6">
      <c r="B77" s="2"/>
      <c r="C77" s="2"/>
      <c r="D77" s="2"/>
      <c r="E77" s="2"/>
      <c r="F77" s="2"/>
    </row>
    <row r="78" spans="2:6">
      <c r="B78" s="2"/>
      <c r="C78" s="2"/>
      <c r="D78" s="2"/>
      <c r="E78" s="2"/>
      <c r="F78" s="2"/>
    </row>
  </sheetData>
  <mergeCells count="4">
    <mergeCell ref="I5:K5"/>
    <mergeCell ref="H15:L15"/>
    <mergeCell ref="B25:E25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G8" sqref="G8:H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2" si="1">$A7/M$7*$L$21/12/5280*60</f>
        <v>6.4392166292587047</v>
      </c>
      <c r="C7" s="3">
        <f t="shared" ref="C7:C22" si="2">$A7/M$8*$L$21/12/5280*60</f>
        <v>9.7876092764732316</v>
      </c>
      <c r="D7" s="3">
        <f t="shared" ref="D7:D22" si="3">$A7/M$9*$L$21/12/5280*60</f>
        <v>12.878433258517409</v>
      </c>
      <c r="E7" s="3">
        <f t="shared" ref="E7:E22" si="4">$A7/M$10*$L$21/12/5280*60</f>
        <v>15.219966578247847</v>
      </c>
      <c r="F7" s="3">
        <f t="shared" ref="F7:F22" si="5">$A7/M$11*$L$21/12/5280*60</f>
        <v>16.741963236072632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11.161764705882353</v>
      </c>
    </row>
    <row r="8" spans="1:13">
      <c r="A8" s="7">
        <v>1500</v>
      </c>
      <c r="B8" s="3">
        <f t="shared" si="1"/>
        <v>9.6588249438880567</v>
      </c>
      <c r="C8" s="3">
        <f t="shared" si="2"/>
        <v>14.681413914709847</v>
      </c>
      <c r="D8" s="3">
        <f t="shared" si="3"/>
        <v>19.317649887776113</v>
      </c>
      <c r="E8" s="3">
        <f t="shared" si="4"/>
        <v>22.829949867371766</v>
      </c>
      <c r="F8" s="3">
        <f t="shared" si="5"/>
        <v>25.112944854108946</v>
      </c>
      <c r="H8" t="s">
        <v>11</v>
      </c>
      <c r="I8" s="11">
        <v>19</v>
      </c>
      <c r="J8" s="1" t="s">
        <v>32</v>
      </c>
      <c r="K8" s="12">
        <v>25</v>
      </c>
      <c r="L8" s="13">
        <f t="shared" si="0"/>
        <v>1.3157894736842106</v>
      </c>
      <c r="M8" s="13">
        <f>$L$6*L8*$K$12/$I$12</f>
        <v>7.3432662538699693</v>
      </c>
    </row>
    <row r="9" spans="1:13">
      <c r="A9" s="7">
        <v>2000</v>
      </c>
      <c r="B9" s="3">
        <f t="shared" si="1"/>
        <v>12.878433258517409</v>
      </c>
      <c r="C9" s="3">
        <f t="shared" si="2"/>
        <v>19.575218552946463</v>
      </c>
      <c r="D9" s="3">
        <f t="shared" si="3"/>
        <v>25.756866517034819</v>
      </c>
      <c r="E9" s="3">
        <f t="shared" si="4"/>
        <v>30.439933156495695</v>
      </c>
      <c r="F9" s="3">
        <f t="shared" si="5"/>
        <v>33.483926472145264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16.098041573146766</v>
      </c>
      <c r="C10" s="3">
        <f t="shared" si="2"/>
        <v>24.46902319118308</v>
      </c>
      <c r="D10" s="3">
        <f t="shared" si="3"/>
        <v>32.196083146293532</v>
      </c>
      <c r="E10" s="3">
        <f t="shared" si="4"/>
        <v>38.049916445619623</v>
      </c>
      <c r="F10" s="3">
        <f t="shared" si="5"/>
        <v>41.854908090181574</v>
      </c>
      <c r="H10" t="s">
        <v>13</v>
      </c>
      <c r="I10" s="11">
        <v>26</v>
      </c>
      <c r="J10" s="1" t="s">
        <v>32</v>
      </c>
      <c r="K10" s="12">
        <v>22</v>
      </c>
      <c r="L10" s="13">
        <f t="shared" si="0"/>
        <v>0.84615384615384615</v>
      </c>
      <c r="M10" s="13">
        <f>$L$6*L10*$K$12/$I$12</f>
        <v>4.7222850678733037</v>
      </c>
    </row>
    <row r="11" spans="1:13">
      <c r="A11" s="7">
        <v>3000</v>
      </c>
      <c r="B11" s="3">
        <f t="shared" si="1"/>
        <v>19.317649887776113</v>
      </c>
      <c r="C11" s="3">
        <f t="shared" si="2"/>
        <v>29.362827829419693</v>
      </c>
      <c r="D11" s="3">
        <f t="shared" si="3"/>
        <v>38.635299775552227</v>
      </c>
      <c r="E11" s="3">
        <f t="shared" si="4"/>
        <v>45.659899734743533</v>
      </c>
      <c r="F11" s="3">
        <f t="shared" si="5"/>
        <v>50.225889708217892</v>
      </c>
      <c r="H11" t="s">
        <v>14</v>
      </c>
      <c r="I11" s="11">
        <v>26</v>
      </c>
      <c r="J11" s="1" t="s">
        <v>32</v>
      </c>
      <c r="K11" s="12">
        <v>20</v>
      </c>
      <c r="L11" s="13">
        <f t="shared" si="0"/>
        <v>0.76923076923076927</v>
      </c>
      <c r="M11" s="13">
        <f>$L$6*L11*$K$12/$I$12</f>
        <v>4.2929864253393673</v>
      </c>
    </row>
    <row r="12" spans="1:13">
      <c r="A12" s="7">
        <v>3500</v>
      </c>
      <c r="B12" s="3">
        <f t="shared" si="1"/>
        <v>22.537258202405468</v>
      </c>
      <c r="C12" s="3">
        <f t="shared" si="2"/>
        <v>34.25663246765631</v>
      </c>
      <c r="D12" s="3">
        <f t="shared" si="3"/>
        <v>45.074516404810936</v>
      </c>
      <c r="E12" s="3">
        <f t="shared" si="4"/>
        <v>53.269883023867465</v>
      </c>
      <c r="F12" s="3">
        <f t="shared" si="5"/>
        <v>58.596871326254217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25.756866517034819</v>
      </c>
      <c r="C13" s="3">
        <f t="shared" si="2"/>
        <v>39.150437105892927</v>
      </c>
      <c r="D13" s="3">
        <f t="shared" si="3"/>
        <v>51.513733034069638</v>
      </c>
      <c r="E13" s="3">
        <f t="shared" si="4"/>
        <v>60.879866312991389</v>
      </c>
      <c r="F13" s="3">
        <f t="shared" si="5"/>
        <v>66.967852944290527</v>
      </c>
    </row>
    <row r="14" spans="1:13">
      <c r="A14" s="7">
        <v>4500</v>
      </c>
      <c r="B14" s="3">
        <f t="shared" si="1"/>
        <v>28.97647483166417</v>
      </c>
      <c r="C14" s="3">
        <f t="shared" si="2"/>
        <v>44.044241744129536</v>
      </c>
      <c r="D14" s="3">
        <f t="shared" si="3"/>
        <v>57.95294966332834</v>
      </c>
      <c r="E14" s="3">
        <f t="shared" si="4"/>
        <v>68.489849602115299</v>
      </c>
      <c r="F14" s="3">
        <f t="shared" si="5"/>
        <v>75.338834562326824</v>
      </c>
      <c r="M14" s="13"/>
    </row>
    <row r="15" spans="1:13">
      <c r="A15" s="7">
        <v>5000</v>
      </c>
      <c r="B15" s="3">
        <f t="shared" si="1"/>
        <v>32.196083146293532</v>
      </c>
      <c r="C15" s="3">
        <f t="shared" si="2"/>
        <v>48.93804638236616</v>
      </c>
      <c r="D15" s="3">
        <f t="shared" si="3"/>
        <v>64.392166292587063</v>
      </c>
      <c r="E15" s="3">
        <f t="shared" si="4"/>
        <v>76.099832891239245</v>
      </c>
      <c r="F15" s="3">
        <f t="shared" si="5"/>
        <v>83.709816180363148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35.415691460922879</v>
      </c>
      <c r="C16" s="3">
        <f t="shared" si="2"/>
        <v>53.83185102060277</v>
      </c>
      <c r="D16" s="3">
        <f t="shared" si="3"/>
        <v>70.831382921845758</v>
      </c>
      <c r="E16" s="3">
        <f t="shared" si="4"/>
        <v>83.709816180363148</v>
      </c>
      <c r="F16" s="3">
        <f t="shared" si="5"/>
        <v>92.080797798399459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38.635299775552227</v>
      </c>
      <c r="C17" s="3">
        <f t="shared" si="2"/>
        <v>58.725655658839386</v>
      </c>
      <c r="D17" s="3">
        <f t="shared" si="3"/>
        <v>77.270599551104453</v>
      </c>
      <c r="E17" s="3">
        <f t="shared" si="4"/>
        <v>91.319799469487066</v>
      </c>
      <c r="F17" s="3">
        <f t="shared" si="5"/>
        <v>100.45177941643578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41.854908090181588</v>
      </c>
      <c r="C18" s="3">
        <f t="shared" si="2"/>
        <v>63.619460297075996</v>
      </c>
      <c r="D18" s="3">
        <f t="shared" si="3"/>
        <v>83.709816180363177</v>
      </c>
      <c r="E18" s="3">
        <f t="shared" si="4"/>
        <v>98.929782758611012</v>
      </c>
      <c r="F18" s="3">
        <f t="shared" si="5"/>
        <v>108.82276103447208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45.074516404810936</v>
      </c>
      <c r="C19" s="3">
        <f t="shared" si="2"/>
        <v>68.51326493531262</v>
      </c>
      <c r="D19" s="3">
        <f t="shared" si="3"/>
        <v>90.149032809621872</v>
      </c>
      <c r="E19" s="3">
        <f t="shared" si="4"/>
        <v>106.53976604773493</v>
      </c>
      <c r="F19" s="3">
        <f t="shared" si="5"/>
        <v>117.19374265250843</v>
      </c>
      <c r="M19" s="1"/>
    </row>
    <row r="20" spans="1:15">
      <c r="A20" s="7">
        <v>7500</v>
      </c>
      <c r="B20" s="3">
        <f t="shared" si="1"/>
        <v>48.294124719440291</v>
      </c>
      <c r="C20" s="3">
        <f t="shared" si="2"/>
        <v>73.407069573549222</v>
      </c>
      <c r="D20" s="3">
        <f t="shared" si="3"/>
        <v>96.588249438880581</v>
      </c>
      <c r="E20" s="3">
        <f t="shared" si="4"/>
        <v>114.14974933685886</v>
      </c>
      <c r="F20" s="3">
        <f t="shared" si="5"/>
        <v>125.56472427054474</v>
      </c>
      <c r="H20" t="s">
        <v>27</v>
      </c>
      <c r="L20" s="6">
        <f>(L18+2*((L16*L17/100/25.4)-0.2))</f>
        <v>24.159055118110238</v>
      </c>
      <c r="M20" s="1"/>
    </row>
    <row r="21" spans="1:15">
      <c r="A21" s="7">
        <v>8000</v>
      </c>
      <c r="B21" s="3">
        <f t="shared" si="1"/>
        <v>51.513733034069638</v>
      </c>
      <c r="C21" s="3">
        <f t="shared" si="2"/>
        <v>78.300874211785853</v>
      </c>
      <c r="D21" s="3">
        <f t="shared" si="3"/>
        <v>103.02746606813928</v>
      </c>
      <c r="E21" s="3">
        <f t="shared" si="4"/>
        <v>121.75973262598278</v>
      </c>
      <c r="F21" s="3">
        <f t="shared" si="5"/>
        <v>133.93570588858105</v>
      </c>
      <c r="H21" t="s">
        <v>28</v>
      </c>
      <c r="L21" s="6">
        <f>L20*PI()</f>
        <v>75.897910076726021</v>
      </c>
    </row>
    <row r="22" spans="1:15">
      <c r="A22" s="7">
        <v>8400</v>
      </c>
      <c r="B22" s="3">
        <f t="shared" si="1"/>
        <v>54.089419685773123</v>
      </c>
      <c r="C22" s="3">
        <f t="shared" si="2"/>
        <v>82.215917922375155</v>
      </c>
      <c r="D22" s="3">
        <f t="shared" si="3"/>
        <v>108.17883937154625</v>
      </c>
      <c r="E22" s="3">
        <f t="shared" si="4"/>
        <v>127.84771925728192</v>
      </c>
      <c r="F22" s="3">
        <f t="shared" si="5"/>
        <v>140.6324911830101</v>
      </c>
      <c r="L22" s="6"/>
    </row>
    <row r="23" spans="1:15">
      <c r="A23" s="15"/>
      <c r="B23" s="3"/>
      <c r="C23" s="3"/>
      <c r="D23" s="3"/>
      <c r="E23" s="3"/>
      <c r="F23" s="3"/>
    </row>
    <row r="24" spans="1:15">
      <c r="A24" s="15"/>
      <c r="B24" s="33" t="s">
        <v>47</v>
      </c>
      <c r="C24" s="35"/>
      <c r="D24" s="35"/>
      <c r="E24" s="35"/>
      <c r="F24" s="3"/>
    </row>
    <row r="25" spans="1:15">
      <c r="A25" s="15">
        <v>1000</v>
      </c>
      <c r="B25" s="3">
        <f t="shared" ref="B25:F34" si="6">B7*1.609</f>
        <v>10.360699556477256</v>
      </c>
      <c r="C25" s="3">
        <f t="shared" si="6"/>
        <v>15.74826332584543</v>
      </c>
      <c r="D25" s="3">
        <f t="shared" si="6"/>
        <v>20.721399112954511</v>
      </c>
      <c r="E25" s="3">
        <f t="shared" si="6"/>
        <v>24.488926224400785</v>
      </c>
      <c r="F25" s="3">
        <f t="shared" si="6"/>
        <v>26.937818846840866</v>
      </c>
      <c r="M25" s="4"/>
      <c r="N25" s="4"/>
      <c r="O25" s="4"/>
    </row>
    <row r="26" spans="1:15">
      <c r="A26" s="15">
        <v>1500</v>
      </c>
      <c r="B26" s="3">
        <f t="shared" si="6"/>
        <v>15.541049334715883</v>
      </c>
      <c r="C26" s="3">
        <f t="shared" si="6"/>
        <v>23.622394988768143</v>
      </c>
      <c r="D26" s="3">
        <f t="shared" si="6"/>
        <v>31.082098669431765</v>
      </c>
      <c r="E26" s="3">
        <f t="shared" si="6"/>
        <v>36.733389336601171</v>
      </c>
      <c r="F26" s="3">
        <f t="shared" si="6"/>
        <v>40.406728270261297</v>
      </c>
      <c r="M26" s="4"/>
      <c r="N26" s="4"/>
      <c r="O26" s="4"/>
    </row>
    <row r="27" spans="1:15">
      <c r="A27" s="15">
        <v>2000</v>
      </c>
      <c r="B27" s="3">
        <f t="shared" si="6"/>
        <v>20.721399112954511</v>
      </c>
      <c r="C27" s="3">
        <f t="shared" si="6"/>
        <v>31.496526651690861</v>
      </c>
      <c r="D27" s="3">
        <f t="shared" si="6"/>
        <v>41.442798225909023</v>
      </c>
      <c r="E27" s="3">
        <f t="shared" si="6"/>
        <v>48.977852448801571</v>
      </c>
      <c r="F27" s="3">
        <f t="shared" si="6"/>
        <v>53.875637693681732</v>
      </c>
      <c r="M27" s="4"/>
      <c r="N27" s="4"/>
      <c r="O27" s="4"/>
    </row>
    <row r="28" spans="1:15">
      <c r="A28" s="15">
        <v>2500</v>
      </c>
      <c r="B28" s="3">
        <f t="shared" si="6"/>
        <v>25.901748891193147</v>
      </c>
      <c r="C28" s="3">
        <f t="shared" si="6"/>
        <v>39.370658314613578</v>
      </c>
      <c r="D28" s="3">
        <f t="shared" si="6"/>
        <v>51.803497782386295</v>
      </c>
      <c r="E28" s="3">
        <f t="shared" si="6"/>
        <v>61.22231556100197</v>
      </c>
      <c r="F28" s="3">
        <f t="shared" si="6"/>
        <v>67.344547117102152</v>
      </c>
    </row>
    <row r="29" spans="1:15">
      <c r="A29" s="15">
        <v>3000</v>
      </c>
      <c r="B29" s="3">
        <f t="shared" si="6"/>
        <v>31.082098669431765</v>
      </c>
      <c r="C29" s="3">
        <f t="shared" si="6"/>
        <v>47.244789977536286</v>
      </c>
      <c r="D29" s="3">
        <f t="shared" si="6"/>
        <v>62.164197338863531</v>
      </c>
      <c r="E29" s="3">
        <f t="shared" si="6"/>
        <v>73.466778673202342</v>
      </c>
      <c r="F29" s="3">
        <f t="shared" si="6"/>
        <v>80.813456540522594</v>
      </c>
    </row>
    <row r="30" spans="1:15">
      <c r="A30" s="15">
        <v>3500</v>
      </c>
      <c r="B30" s="3">
        <f t="shared" si="6"/>
        <v>36.262448447670394</v>
      </c>
      <c r="C30" s="3">
        <f t="shared" si="6"/>
        <v>55.118921640459</v>
      </c>
      <c r="D30" s="3">
        <f t="shared" si="6"/>
        <v>72.524896895340788</v>
      </c>
      <c r="E30" s="3">
        <f t="shared" si="6"/>
        <v>85.711241785402748</v>
      </c>
      <c r="F30" s="3">
        <f t="shared" si="6"/>
        <v>94.282365963943036</v>
      </c>
    </row>
    <row r="31" spans="1:15">
      <c r="A31" s="15">
        <v>4000</v>
      </c>
      <c r="B31" s="3">
        <f t="shared" si="6"/>
        <v>41.442798225909023</v>
      </c>
      <c r="C31" s="3">
        <f t="shared" si="6"/>
        <v>62.993053303381721</v>
      </c>
      <c r="D31" s="3">
        <f t="shared" si="6"/>
        <v>82.885596451818046</v>
      </c>
      <c r="E31" s="3">
        <f t="shared" si="6"/>
        <v>97.955704897603141</v>
      </c>
      <c r="F31" s="3">
        <f t="shared" si="6"/>
        <v>107.75127538736346</v>
      </c>
    </row>
    <row r="32" spans="1:15">
      <c r="A32" s="15">
        <v>4500</v>
      </c>
      <c r="B32" s="3">
        <f t="shared" si="6"/>
        <v>46.623148004147652</v>
      </c>
      <c r="C32" s="3">
        <f t="shared" si="6"/>
        <v>70.867184966304421</v>
      </c>
      <c r="D32" s="3">
        <f t="shared" si="6"/>
        <v>93.246296008295303</v>
      </c>
      <c r="E32" s="3">
        <f t="shared" si="6"/>
        <v>110.20016800980352</v>
      </c>
      <c r="F32" s="3">
        <f t="shared" si="6"/>
        <v>121.22018481078386</v>
      </c>
    </row>
    <row r="33" spans="1:6">
      <c r="A33" s="15">
        <v>5000</v>
      </c>
      <c r="B33" s="3">
        <f t="shared" si="6"/>
        <v>51.803497782386295</v>
      </c>
      <c r="C33" s="3">
        <f t="shared" si="6"/>
        <v>78.741316629227157</v>
      </c>
      <c r="D33" s="3">
        <f t="shared" si="6"/>
        <v>103.60699556477259</v>
      </c>
      <c r="E33" s="3">
        <f t="shared" si="6"/>
        <v>122.44463112200394</v>
      </c>
      <c r="F33" s="3">
        <f t="shared" si="6"/>
        <v>134.6890942342043</v>
      </c>
    </row>
    <row r="34" spans="1:6">
      <c r="A34" s="15">
        <v>5500</v>
      </c>
      <c r="B34" s="3">
        <f t="shared" si="6"/>
        <v>56.983847560624909</v>
      </c>
      <c r="C34" s="3">
        <f t="shared" si="6"/>
        <v>86.61544829214985</v>
      </c>
      <c r="D34" s="3">
        <f t="shared" si="6"/>
        <v>113.96769512124982</v>
      </c>
      <c r="E34" s="3">
        <f t="shared" si="6"/>
        <v>134.6890942342043</v>
      </c>
      <c r="F34" s="3">
        <f t="shared" si="6"/>
        <v>148.15800365762473</v>
      </c>
    </row>
    <row r="35" spans="1:6">
      <c r="A35" s="15">
        <v>6000</v>
      </c>
      <c r="B35" s="3">
        <f t="shared" ref="B35:F40" si="7">B17*1.609</f>
        <v>62.164197338863531</v>
      </c>
      <c r="C35" s="3">
        <f t="shared" si="7"/>
        <v>94.489579955072571</v>
      </c>
      <c r="D35" s="3">
        <f t="shared" si="7"/>
        <v>124.32839467772706</v>
      </c>
      <c r="E35" s="3">
        <f t="shared" si="7"/>
        <v>146.93355734640468</v>
      </c>
      <c r="F35" s="3">
        <f t="shared" si="7"/>
        <v>161.62691308104519</v>
      </c>
    </row>
    <row r="36" spans="1:6">
      <c r="A36" s="15">
        <v>6500</v>
      </c>
      <c r="B36" s="3">
        <f t="shared" si="7"/>
        <v>67.344547117102181</v>
      </c>
      <c r="C36" s="3">
        <f t="shared" si="7"/>
        <v>102.36371161799528</v>
      </c>
      <c r="D36" s="3">
        <f t="shared" si="7"/>
        <v>134.68909423420436</v>
      </c>
      <c r="E36" s="3">
        <f t="shared" si="7"/>
        <v>159.17802045860512</v>
      </c>
      <c r="F36" s="3">
        <f t="shared" si="7"/>
        <v>175.09582250446559</v>
      </c>
    </row>
    <row r="37" spans="1:6">
      <c r="A37" s="15">
        <v>7000</v>
      </c>
      <c r="B37" s="3">
        <f t="shared" si="7"/>
        <v>72.524896895340788</v>
      </c>
      <c r="C37" s="3">
        <f t="shared" si="7"/>
        <v>110.237843280918</v>
      </c>
      <c r="D37" s="3">
        <f t="shared" si="7"/>
        <v>145.04979379068158</v>
      </c>
      <c r="E37" s="3">
        <f t="shared" si="7"/>
        <v>171.4224835708055</v>
      </c>
      <c r="F37" s="3">
        <f t="shared" si="7"/>
        <v>188.56473192788607</v>
      </c>
    </row>
    <row r="38" spans="1:6">
      <c r="A38" s="15">
        <v>7500</v>
      </c>
      <c r="B38" s="3">
        <f t="shared" si="7"/>
        <v>77.705246673579424</v>
      </c>
      <c r="C38" s="3">
        <f t="shared" si="7"/>
        <v>118.11197494384069</v>
      </c>
      <c r="D38" s="3">
        <f t="shared" si="7"/>
        <v>155.41049334715885</v>
      </c>
      <c r="E38" s="3">
        <f t="shared" si="7"/>
        <v>183.6669466830059</v>
      </c>
      <c r="F38" s="3">
        <f t="shared" si="7"/>
        <v>202.0336413513065</v>
      </c>
    </row>
    <row r="39" spans="1:6">
      <c r="A39" s="15">
        <v>8000</v>
      </c>
      <c r="B39" s="3">
        <f t="shared" si="7"/>
        <v>82.885596451818046</v>
      </c>
      <c r="C39" s="3">
        <f t="shared" si="7"/>
        <v>125.98610660676344</v>
      </c>
      <c r="D39" s="3">
        <f t="shared" si="7"/>
        <v>165.77119290363609</v>
      </c>
      <c r="E39" s="3">
        <f t="shared" si="7"/>
        <v>195.91140979520628</v>
      </c>
      <c r="F39" s="3">
        <f t="shared" si="7"/>
        <v>215.50255077472693</v>
      </c>
    </row>
    <row r="40" spans="1:6">
      <c r="A40" s="15">
        <v>8400</v>
      </c>
      <c r="B40" s="3">
        <f t="shared" si="7"/>
        <v>87.029876274408949</v>
      </c>
      <c r="C40" s="3">
        <f t="shared" si="7"/>
        <v>132.28541193710163</v>
      </c>
      <c r="D40" s="3">
        <f t="shared" si="7"/>
        <v>174.0597525488179</v>
      </c>
      <c r="E40" s="3">
        <f t="shared" si="7"/>
        <v>205.70698028496662</v>
      </c>
      <c r="F40" s="3">
        <f t="shared" si="7"/>
        <v>226.27767831346324</v>
      </c>
    </row>
    <row r="41" spans="1:6">
      <c r="A41" s="15"/>
      <c r="B41" s="3"/>
      <c r="C41" s="3"/>
      <c r="D41" s="3"/>
      <c r="E41" s="3"/>
      <c r="F41" s="3"/>
    </row>
    <row r="42" spans="1:6">
      <c r="E42" s="16"/>
    </row>
    <row r="43" spans="1:6">
      <c r="E43" s="2"/>
      <c r="F43" s="2"/>
    </row>
    <row r="44" spans="1:6">
      <c r="E44" s="2"/>
      <c r="F44" s="2"/>
    </row>
    <row r="45" spans="1:6">
      <c r="C45" s="2"/>
      <c r="D45" s="2"/>
      <c r="E45" s="2"/>
      <c r="F45" s="2"/>
    </row>
    <row r="46" spans="1:6">
      <c r="C46" s="2"/>
      <c r="D46" s="2"/>
    </row>
    <row r="47" spans="1:6">
      <c r="B47" s="10"/>
      <c r="C47" s="10"/>
      <c r="D47" s="10"/>
      <c r="E47" s="10"/>
      <c r="F47" s="10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65" spans="2:6" s="5" customFormat="1" ht="26.25" customHeight="1"/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  <row r="76" spans="2:6">
      <c r="B76" s="2"/>
      <c r="C76" s="2"/>
      <c r="D76" s="2"/>
      <c r="E76" s="2"/>
      <c r="F76" s="2"/>
    </row>
  </sheetData>
  <mergeCells count="4">
    <mergeCell ref="I5:K5"/>
    <mergeCell ref="H15:L15"/>
    <mergeCell ref="B24:E24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12" sqref="G12:H12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7.0524753558547726</v>
      </c>
      <c r="C7" s="3">
        <f t="shared" ref="C7:C21" si="2">$A7/M$8*$L$21/12/5280*60</f>
        <v>10.155564512430871</v>
      </c>
      <c r="D7" s="3">
        <f t="shared" ref="D7:D21" si="3">$A7/M$9*$L$21/12/5280*60</f>
        <v>13.463816588450019</v>
      </c>
      <c r="E7" s="3">
        <f t="shared" ref="E7:E21" si="4">$A7/M$10*$L$21/12/5280*60</f>
        <v>16.220693318465973</v>
      </c>
      <c r="F7" s="3">
        <f t="shared" ref="F7:F21" si="5">$A7/M$11*$L$21/12/5280*60</f>
        <v>18.806600948946063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10.191176470588236</v>
      </c>
    </row>
    <row r="8" spans="1:13">
      <c r="A8" s="7">
        <v>1500</v>
      </c>
      <c r="B8" s="3">
        <f t="shared" si="1"/>
        <v>10.57871303378216</v>
      </c>
      <c r="C8" s="3">
        <f t="shared" si="2"/>
        <v>15.233346768646308</v>
      </c>
      <c r="D8" s="3">
        <f t="shared" si="3"/>
        <v>20.195724882675027</v>
      </c>
      <c r="E8" s="3">
        <f t="shared" si="4"/>
        <v>24.331039977698964</v>
      </c>
      <c r="F8" s="3">
        <f t="shared" si="5"/>
        <v>28.20990142341909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7.077205882352942</v>
      </c>
    </row>
    <row r="9" spans="1:13">
      <c r="A9" s="7">
        <v>2000</v>
      </c>
      <c r="B9" s="3">
        <f t="shared" si="1"/>
        <v>14.104950711709545</v>
      </c>
      <c r="C9" s="3">
        <f t="shared" si="2"/>
        <v>20.311129024861742</v>
      </c>
      <c r="D9" s="3">
        <f t="shared" si="3"/>
        <v>26.927633176900038</v>
      </c>
      <c r="E9" s="3">
        <f t="shared" si="4"/>
        <v>32.441386636931945</v>
      </c>
      <c r="F9" s="3">
        <f t="shared" si="5"/>
        <v>37.613201897892125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5.3382352941176476</v>
      </c>
    </row>
    <row r="10" spans="1:13">
      <c r="A10" s="7">
        <v>2500</v>
      </c>
      <c r="B10" s="3">
        <f t="shared" si="1"/>
        <v>17.631188389636929</v>
      </c>
      <c r="C10" s="3">
        <f t="shared" si="2"/>
        <v>25.388911281077181</v>
      </c>
      <c r="D10" s="3">
        <f t="shared" si="3"/>
        <v>33.659541471125046</v>
      </c>
      <c r="E10" s="3">
        <f t="shared" si="4"/>
        <v>40.55173329616494</v>
      </c>
      <c r="F10" s="3">
        <f t="shared" si="5"/>
        <v>47.016502372365153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4.4309462915601028</v>
      </c>
    </row>
    <row r="11" spans="1:13">
      <c r="A11" s="7">
        <v>3000</v>
      </c>
      <c r="B11" s="3">
        <f t="shared" si="1"/>
        <v>21.15742606756432</v>
      </c>
      <c r="C11" s="3">
        <f t="shared" si="2"/>
        <v>30.466693537292617</v>
      </c>
      <c r="D11" s="3">
        <f t="shared" si="3"/>
        <v>40.391449765350053</v>
      </c>
      <c r="E11" s="3">
        <f t="shared" si="4"/>
        <v>48.662079955397928</v>
      </c>
      <c r="F11" s="3">
        <f t="shared" si="5"/>
        <v>56.419802846838181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3.8216911764705883</v>
      </c>
    </row>
    <row r="12" spans="1:13">
      <c r="A12" s="7">
        <v>3500</v>
      </c>
      <c r="B12" s="3">
        <f t="shared" si="1"/>
        <v>24.683663745491703</v>
      </c>
      <c r="C12" s="3">
        <f t="shared" si="2"/>
        <v>35.544475793508049</v>
      </c>
      <c r="D12" s="3">
        <f t="shared" si="3"/>
        <v>47.123358059575068</v>
      </c>
      <c r="E12" s="3">
        <f t="shared" si="4"/>
        <v>56.772426614630909</v>
      </c>
      <c r="F12" s="3">
        <f t="shared" si="5"/>
        <v>65.823103321311223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28.20990142341909</v>
      </c>
      <c r="C13" s="3">
        <f t="shared" si="2"/>
        <v>40.622258049723484</v>
      </c>
      <c r="D13" s="3">
        <f t="shared" si="3"/>
        <v>53.855266353800076</v>
      </c>
      <c r="E13" s="3">
        <f t="shared" si="4"/>
        <v>64.88277327386389</v>
      </c>
      <c r="F13" s="3">
        <f t="shared" si="5"/>
        <v>75.22640379578425</v>
      </c>
    </row>
    <row r="14" spans="1:13">
      <c r="A14" s="7">
        <v>4500</v>
      </c>
      <c r="B14" s="3">
        <f t="shared" si="1"/>
        <v>31.736139101346478</v>
      </c>
      <c r="C14" s="3">
        <f t="shared" si="2"/>
        <v>45.70004030593892</v>
      </c>
      <c r="D14" s="3">
        <f t="shared" si="3"/>
        <v>60.587174648025076</v>
      </c>
      <c r="E14" s="3">
        <f t="shared" si="4"/>
        <v>72.993119933096878</v>
      </c>
      <c r="F14" s="3">
        <f t="shared" si="5"/>
        <v>84.629704270257278</v>
      </c>
      <c r="M14" s="13"/>
    </row>
    <row r="15" spans="1:13">
      <c r="A15" s="7">
        <v>5000</v>
      </c>
      <c r="B15" s="3">
        <f t="shared" si="1"/>
        <v>35.262376779273858</v>
      </c>
      <c r="C15" s="3">
        <f t="shared" si="2"/>
        <v>50.777822562154363</v>
      </c>
      <c r="D15" s="3">
        <f t="shared" si="3"/>
        <v>67.319082942250091</v>
      </c>
      <c r="E15" s="3">
        <f t="shared" si="4"/>
        <v>81.10346659232988</v>
      </c>
      <c r="F15" s="3">
        <f t="shared" si="5"/>
        <v>94.033004744730306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38.788614457201248</v>
      </c>
      <c r="C16" s="3">
        <f t="shared" si="2"/>
        <v>55.855604818369798</v>
      </c>
      <c r="D16" s="3">
        <f t="shared" si="3"/>
        <v>74.050991236475113</v>
      </c>
      <c r="E16" s="3">
        <f t="shared" si="4"/>
        <v>89.213813251562868</v>
      </c>
      <c r="F16" s="3">
        <f t="shared" si="5"/>
        <v>103.43630521920333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42.314852135128639</v>
      </c>
      <c r="C17" s="3">
        <f t="shared" si="2"/>
        <v>60.933387074585234</v>
      </c>
      <c r="D17" s="3">
        <f t="shared" si="3"/>
        <v>80.782899530700107</v>
      </c>
      <c r="E17" s="3">
        <f t="shared" si="4"/>
        <v>97.324159910795856</v>
      </c>
      <c r="F17" s="3">
        <f t="shared" si="5"/>
        <v>112.83960569367636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45.84108981305603</v>
      </c>
      <c r="C18" s="3">
        <f t="shared" si="2"/>
        <v>66.011169330800655</v>
      </c>
      <c r="D18" s="3">
        <f t="shared" si="3"/>
        <v>87.514807824925114</v>
      </c>
      <c r="E18" s="3">
        <f t="shared" si="4"/>
        <v>105.43450657002883</v>
      </c>
      <c r="F18" s="3">
        <f t="shared" si="5"/>
        <v>122.2429061681494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49.367327490983406</v>
      </c>
      <c r="C19" s="3">
        <f t="shared" si="2"/>
        <v>71.088951587016098</v>
      </c>
      <c r="D19" s="3">
        <f t="shared" si="3"/>
        <v>94.246716119150136</v>
      </c>
      <c r="E19" s="3">
        <f t="shared" si="4"/>
        <v>113.54485322926182</v>
      </c>
      <c r="F19" s="3">
        <f t="shared" si="5"/>
        <v>131.64620664262245</v>
      </c>
      <c r="M19" s="1"/>
    </row>
    <row r="20" spans="1:15">
      <c r="A20" s="7">
        <v>7500</v>
      </c>
      <c r="B20" s="3">
        <f t="shared" si="1"/>
        <v>52.89356516891079</v>
      </c>
      <c r="C20" s="3">
        <f t="shared" si="2"/>
        <v>76.16673384323154</v>
      </c>
      <c r="D20" s="3">
        <f t="shared" si="3"/>
        <v>100.97862441337514</v>
      </c>
      <c r="E20" s="3">
        <f t="shared" si="4"/>
        <v>121.65519988849479</v>
      </c>
      <c r="F20" s="3">
        <f t="shared" si="5"/>
        <v>141.04950711709543</v>
      </c>
      <c r="H20" t="s">
        <v>27</v>
      </c>
      <c r="L20" s="6">
        <f>(L18+2*((L16*L17/100/25.4)-0.2))</f>
        <v>24.159055118110238</v>
      </c>
      <c r="M20" s="1"/>
    </row>
    <row r="21" spans="1:15">
      <c r="A21" s="7">
        <v>8000</v>
      </c>
      <c r="B21" s="3">
        <f t="shared" si="1"/>
        <v>56.419802846838181</v>
      </c>
      <c r="C21" s="3">
        <f t="shared" si="2"/>
        <v>81.244516099446969</v>
      </c>
      <c r="D21" s="3">
        <f t="shared" si="3"/>
        <v>107.71053270760015</v>
      </c>
      <c r="E21" s="3">
        <f t="shared" si="4"/>
        <v>129.76554654772778</v>
      </c>
      <c r="F21" s="3">
        <f t="shared" si="5"/>
        <v>150.4528075915685</v>
      </c>
      <c r="H21" t="s">
        <v>28</v>
      </c>
      <c r="L21" s="6">
        <f>L20*PI()</f>
        <v>75.897910076726021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11.347432847570328</v>
      </c>
      <c r="C24" s="3">
        <f>C7*1.609</f>
        <v>16.340303300501272</v>
      </c>
      <c r="D24" s="3">
        <f>D7*1.609</f>
        <v>21.663280890816079</v>
      </c>
      <c r="E24" s="3">
        <f>E7*1.609</f>
        <v>26.09909554941175</v>
      </c>
      <c r="F24" s="3">
        <f>F7*1.609</f>
        <v>30.259820926854214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17.021149271355494</v>
      </c>
      <c r="C25" s="3">
        <f t="shared" si="6"/>
        <v>24.51045495075191</v>
      </c>
      <c r="D25" s="3">
        <f t="shared" si="6"/>
        <v>32.494921336224117</v>
      </c>
      <c r="E25" s="3">
        <f t="shared" si="6"/>
        <v>39.148643324117636</v>
      </c>
      <c r="F25" s="3">
        <f t="shared" ref="F25:F38" si="7">F8*1.609</f>
        <v>45.389731390281312</v>
      </c>
      <c r="M25" s="4"/>
      <c r="N25" s="4"/>
      <c r="O25" s="4"/>
    </row>
    <row r="26" spans="1:15">
      <c r="A26" s="15">
        <v>2000</v>
      </c>
      <c r="B26" s="3">
        <f t="shared" si="6"/>
        <v>22.694865695140656</v>
      </c>
      <c r="C26" s="3">
        <f t="shared" si="6"/>
        <v>32.680606601002545</v>
      </c>
      <c r="D26" s="3">
        <f t="shared" si="6"/>
        <v>43.326561781632158</v>
      </c>
      <c r="E26" s="3">
        <f t="shared" si="6"/>
        <v>52.1981910988235</v>
      </c>
      <c r="F26" s="3">
        <f t="shared" si="7"/>
        <v>60.519641853708428</v>
      </c>
      <c r="M26" s="4"/>
      <c r="N26" s="4"/>
      <c r="O26" s="4"/>
    </row>
    <row r="27" spans="1:15">
      <c r="A27" s="15">
        <v>2500</v>
      </c>
      <c r="B27" s="3">
        <f t="shared" si="6"/>
        <v>28.368582118925818</v>
      </c>
      <c r="C27" s="3">
        <f t="shared" si="6"/>
        <v>40.850758251253183</v>
      </c>
      <c r="D27" s="3">
        <f t="shared" si="6"/>
        <v>54.158202227040199</v>
      </c>
      <c r="E27" s="3">
        <f t="shared" si="6"/>
        <v>65.247738873529386</v>
      </c>
      <c r="F27" s="3">
        <f t="shared" si="7"/>
        <v>75.64955231713553</v>
      </c>
    </row>
    <row r="28" spans="1:15">
      <c r="A28" s="15">
        <v>3000</v>
      </c>
      <c r="B28" s="3">
        <f t="shared" si="6"/>
        <v>34.042298542710988</v>
      </c>
      <c r="C28" s="3">
        <f t="shared" si="6"/>
        <v>49.020909901503821</v>
      </c>
      <c r="D28" s="3">
        <f t="shared" si="6"/>
        <v>64.989842672448233</v>
      </c>
      <c r="E28" s="3">
        <f t="shared" si="6"/>
        <v>78.297286648235271</v>
      </c>
      <c r="F28" s="3">
        <f t="shared" si="7"/>
        <v>90.779462780562625</v>
      </c>
    </row>
    <row r="29" spans="1:15">
      <c r="A29" s="15">
        <v>3500</v>
      </c>
      <c r="B29" s="3">
        <f t="shared" si="6"/>
        <v>39.716014966496147</v>
      </c>
      <c r="C29" s="3">
        <f t="shared" si="6"/>
        <v>57.191061551754451</v>
      </c>
      <c r="D29" s="3">
        <f t="shared" si="6"/>
        <v>75.821483117856289</v>
      </c>
      <c r="E29" s="3">
        <f t="shared" si="6"/>
        <v>91.346834422941129</v>
      </c>
      <c r="F29" s="3">
        <f t="shared" si="7"/>
        <v>105.90937324398976</v>
      </c>
    </row>
    <row r="30" spans="1:15">
      <c r="A30" s="15">
        <v>4000</v>
      </c>
      <c r="B30" s="3">
        <f t="shared" si="6"/>
        <v>45.389731390281312</v>
      </c>
      <c r="C30" s="3">
        <f t="shared" si="6"/>
        <v>65.361213202005089</v>
      </c>
      <c r="D30" s="3">
        <f t="shared" si="6"/>
        <v>86.653123563264316</v>
      </c>
      <c r="E30" s="3">
        <f t="shared" si="6"/>
        <v>104.396382197647</v>
      </c>
      <c r="F30" s="3">
        <f t="shared" si="7"/>
        <v>121.03928370741686</v>
      </c>
    </row>
    <row r="31" spans="1:15">
      <c r="A31" s="15">
        <v>4500</v>
      </c>
      <c r="B31" s="3">
        <f t="shared" si="6"/>
        <v>51.063447814066485</v>
      </c>
      <c r="C31" s="3">
        <f t="shared" si="6"/>
        <v>73.53136485225572</v>
      </c>
      <c r="D31" s="3">
        <f t="shared" si="6"/>
        <v>97.484764008672343</v>
      </c>
      <c r="E31" s="3">
        <f t="shared" si="6"/>
        <v>117.44592997235287</v>
      </c>
      <c r="F31" s="3">
        <f t="shared" si="7"/>
        <v>136.16919417084395</v>
      </c>
    </row>
    <row r="32" spans="1:15">
      <c r="A32" s="15">
        <v>5000</v>
      </c>
      <c r="B32" s="3">
        <f t="shared" si="6"/>
        <v>56.737164237851637</v>
      </c>
      <c r="C32" s="3">
        <f t="shared" si="6"/>
        <v>81.701516502506365</v>
      </c>
      <c r="D32" s="3">
        <f t="shared" si="6"/>
        <v>108.3164044540804</v>
      </c>
      <c r="E32" s="3">
        <f t="shared" si="6"/>
        <v>130.49547774705877</v>
      </c>
      <c r="F32" s="3">
        <f t="shared" si="7"/>
        <v>151.29910463427106</v>
      </c>
    </row>
    <row r="33" spans="1:6">
      <c r="A33" s="15">
        <v>5500</v>
      </c>
      <c r="B33" s="3">
        <f t="shared" si="6"/>
        <v>62.41088066163681</v>
      </c>
      <c r="C33" s="3">
        <f t="shared" si="6"/>
        <v>89.87166815275701</v>
      </c>
      <c r="D33" s="3">
        <f t="shared" si="6"/>
        <v>119.14804489948845</v>
      </c>
      <c r="E33" s="3">
        <f t="shared" si="6"/>
        <v>143.54502552176464</v>
      </c>
      <c r="F33" s="3">
        <f t="shared" si="7"/>
        <v>166.42901509769817</v>
      </c>
    </row>
    <row r="34" spans="1:6">
      <c r="A34" s="15">
        <v>6000</v>
      </c>
      <c r="B34" s="3">
        <f t="shared" si="6"/>
        <v>68.084597085421976</v>
      </c>
      <c r="C34" s="3">
        <f t="shared" si="6"/>
        <v>98.041819803007641</v>
      </c>
      <c r="D34" s="3">
        <f t="shared" si="6"/>
        <v>129.97968534489647</v>
      </c>
      <c r="E34" s="3">
        <f t="shared" si="6"/>
        <v>156.59457329647054</v>
      </c>
      <c r="F34" s="3">
        <f t="shared" si="7"/>
        <v>181.55892556112525</v>
      </c>
    </row>
    <row r="35" spans="1:6">
      <c r="A35" s="15">
        <v>6500</v>
      </c>
      <c r="B35" s="3">
        <f t="shared" si="6"/>
        <v>73.758313509207156</v>
      </c>
      <c r="C35" s="3">
        <f t="shared" si="6"/>
        <v>106.21197145325826</v>
      </c>
      <c r="D35" s="3">
        <f t="shared" si="6"/>
        <v>140.81132579030449</v>
      </c>
      <c r="E35" s="3">
        <f t="shared" si="6"/>
        <v>169.64412107117639</v>
      </c>
      <c r="F35" s="3">
        <f t="shared" si="7"/>
        <v>196.68883602455239</v>
      </c>
    </row>
    <row r="36" spans="1:6">
      <c r="A36" s="15">
        <v>7000</v>
      </c>
      <c r="B36" s="3">
        <f t="shared" si="6"/>
        <v>79.432029932992293</v>
      </c>
      <c r="C36" s="3">
        <f t="shared" si="6"/>
        <v>114.3821231035089</v>
      </c>
      <c r="D36" s="3">
        <f t="shared" si="6"/>
        <v>151.64296623571258</v>
      </c>
      <c r="E36" s="3">
        <f t="shared" si="6"/>
        <v>182.69366884588226</v>
      </c>
      <c r="F36" s="3">
        <f t="shared" si="7"/>
        <v>211.81874648797952</v>
      </c>
    </row>
    <row r="37" spans="1:6">
      <c r="A37" s="15">
        <v>7500</v>
      </c>
      <c r="B37" s="3">
        <f t="shared" si="6"/>
        <v>85.105746356777459</v>
      </c>
      <c r="C37" s="3">
        <f t="shared" si="6"/>
        <v>122.55227475375955</v>
      </c>
      <c r="D37" s="3">
        <f t="shared" si="6"/>
        <v>162.4746066811206</v>
      </c>
      <c r="E37" s="3">
        <f t="shared" si="6"/>
        <v>195.74321662058813</v>
      </c>
      <c r="F37" s="3">
        <f t="shared" si="7"/>
        <v>226.94865695140655</v>
      </c>
    </row>
    <row r="38" spans="1:6">
      <c r="A38" s="15">
        <v>8000</v>
      </c>
      <c r="B38" s="3">
        <f t="shared" si="6"/>
        <v>90.779462780562625</v>
      </c>
      <c r="C38" s="3">
        <f t="shared" si="6"/>
        <v>130.72242640401018</v>
      </c>
      <c r="D38" s="3">
        <f t="shared" si="6"/>
        <v>173.30624712652863</v>
      </c>
      <c r="E38" s="3">
        <f t="shared" si="6"/>
        <v>208.792764395294</v>
      </c>
      <c r="F38" s="3">
        <f t="shared" si="7"/>
        <v>242.07856741483371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L16" sqref="L16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7.4202467061372701</v>
      </c>
      <c r="C7" s="3">
        <f t="shared" ref="C7:C21" si="2">$A7/M$8*$L$21/12/5280*60</f>
        <v>10.685155256837669</v>
      </c>
      <c r="D7" s="3">
        <f t="shared" ref="D7:D21" si="3">$A7/M$9*$L$21/12/5280*60</f>
        <v>14.165925529898425</v>
      </c>
      <c r="E7" s="3">
        <f t="shared" ref="E7:E21" si="4">$A7/M$10*$L$21/12/5280*60</f>
        <v>17.066567424115721</v>
      </c>
      <c r="F7" s="3">
        <f t="shared" ref="F7:F21" si="5">$A7/M$11*$L$21/12/5280*60</f>
        <v>19.787324549699395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10.191176470588236</v>
      </c>
    </row>
    <row r="8" spans="1:13">
      <c r="A8" s="7">
        <v>1500</v>
      </c>
      <c r="B8" s="3">
        <f t="shared" si="1"/>
        <v>11.130370059205907</v>
      </c>
      <c r="C8" s="3">
        <f t="shared" si="2"/>
        <v>16.027732885256501</v>
      </c>
      <c r="D8" s="3">
        <f t="shared" si="3"/>
        <v>21.248888294847635</v>
      </c>
      <c r="E8" s="3">
        <f t="shared" si="4"/>
        <v>25.59985113617358</v>
      </c>
      <c r="F8" s="3">
        <f t="shared" si="5"/>
        <v>29.68098682454908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7.077205882352942</v>
      </c>
    </row>
    <row r="9" spans="1:13">
      <c r="A9" s="7">
        <v>2000</v>
      </c>
      <c r="B9" s="3">
        <f t="shared" si="1"/>
        <v>14.84049341227454</v>
      </c>
      <c r="C9" s="3">
        <f t="shared" si="2"/>
        <v>21.370310513675339</v>
      </c>
      <c r="D9" s="3">
        <f t="shared" si="3"/>
        <v>28.33185105979685</v>
      </c>
      <c r="E9" s="3">
        <f t="shared" si="4"/>
        <v>34.133134848231443</v>
      </c>
      <c r="F9" s="3">
        <f t="shared" si="5"/>
        <v>39.57464909939879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5.3382352941176476</v>
      </c>
    </row>
    <row r="10" spans="1:13">
      <c r="A10" s="7">
        <v>2500</v>
      </c>
      <c r="B10" s="3">
        <f t="shared" si="1"/>
        <v>18.550616765343179</v>
      </c>
      <c r="C10" s="3">
        <f t="shared" si="2"/>
        <v>26.712888142094172</v>
      </c>
      <c r="D10" s="3">
        <f t="shared" si="3"/>
        <v>35.414813824746055</v>
      </c>
      <c r="E10" s="3">
        <f t="shared" si="4"/>
        <v>42.666418560289308</v>
      </c>
      <c r="F10" s="3">
        <f t="shared" si="5"/>
        <v>49.468311374248472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4.4309462915601028</v>
      </c>
    </row>
    <row r="11" spans="1:13">
      <c r="A11" s="7">
        <v>3000</v>
      </c>
      <c r="B11" s="3">
        <f t="shared" si="1"/>
        <v>22.260740118411814</v>
      </c>
      <c r="C11" s="3">
        <f t="shared" si="2"/>
        <v>32.055465770513003</v>
      </c>
      <c r="D11" s="3">
        <f t="shared" si="3"/>
        <v>42.49777658969527</v>
      </c>
      <c r="E11" s="3">
        <f t="shared" si="4"/>
        <v>51.19970227234716</v>
      </c>
      <c r="F11" s="3">
        <f t="shared" si="5"/>
        <v>59.361973649098161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3.8216911764705883</v>
      </c>
    </row>
    <row r="12" spans="1:13">
      <c r="A12" s="7">
        <v>3500</v>
      </c>
      <c r="B12" s="3">
        <f t="shared" si="1"/>
        <v>25.970863471480445</v>
      </c>
      <c r="C12" s="3">
        <f t="shared" si="2"/>
        <v>37.398043398931847</v>
      </c>
      <c r="D12" s="3">
        <f t="shared" si="3"/>
        <v>49.580739354644486</v>
      </c>
      <c r="E12" s="3">
        <f t="shared" si="4"/>
        <v>59.732985984405033</v>
      </c>
      <c r="F12" s="3">
        <f t="shared" si="5"/>
        <v>69.255635923947878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29.68098682454908</v>
      </c>
      <c r="C13" s="3">
        <f t="shared" si="2"/>
        <v>42.740621027350677</v>
      </c>
      <c r="D13" s="3">
        <f t="shared" si="3"/>
        <v>56.663702119593701</v>
      </c>
      <c r="E13" s="3">
        <f t="shared" si="4"/>
        <v>68.266269696462885</v>
      </c>
      <c r="F13" s="3">
        <f t="shared" si="5"/>
        <v>79.149298198797581</v>
      </c>
    </row>
    <row r="14" spans="1:13">
      <c r="A14" s="7">
        <v>4500</v>
      </c>
      <c r="B14" s="3">
        <f t="shared" si="1"/>
        <v>33.391110177617719</v>
      </c>
      <c r="C14" s="3">
        <f t="shared" si="2"/>
        <v>48.083198655769522</v>
      </c>
      <c r="D14" s="3">
        <f t="shared" si="3"/>
        <v>63.746664884542916</v>
      </c>
      <c r="E14" s="3">
        <f t="shared" si="4"/>
        <v>76.799553408520751</v>
      </c>
      <c r="F14" s="3">
        <f t="shared" si="5"/>
        <v>89.042960473647256</v>
      </c>
      <c r="M14" s="13"/>
    </row>
    <row r="15" spans="1:13">
      <c r="A15" s="7">
        <v>5000</v>
      </c>
      <c r="B15" s="3">
        <f t="shared" si="1"/>
        <v>37.101233530686358</v>
      </c>
      <c r="C15" s="3">
        <f t="shared" si="2"/>
        <v>53.425776284188345</v>
      </c>
      <c r="D15" s="3">
        <f t="shared" si="3"/>
        <v>70.82962764949211</v>
      </c>
      <c r="E15" s="3">
        <f t="shared" si="4"/>
        <v>85.332837120578617</v>
      </c>
      <c r="F15" s="3">
        <f t="shared" si="5"/>
        <v>98.936622748496944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40.811356883754989</v>
      </c>
      <c r="C16" s="3">
        <f t="shared" si="2"/>
        <v>58.768353912607175</v>
      </c>
      <c r="D16" s="3">
        <f t="shared" si="3"/>
        <v>77.912590414441354</v>
      </c>
      <c r="E16" s="3">
        <f t="shared" si="4"/>
        <v>93.866120832636483</v>
      </c>
      <c r="F16" s="3">
        <f t="shared" si="5"/>
        <v>108.83028502334665</v>
      </c>
      <c r="H16" s="4" t="s">
        <v>19</v>
      </c>
      <c r="I16" s="4"/>
      <c r="K16" s="4"/>
      <c r="L16" s="7">
        <v>140</v>
      </c>
      <c r="M16" s="13"/>
    </row>
    <row r="17" spans="1:15">
      <c r="A17" s="7">
        <v>6000</v>
      </c>
      <c r="B17" s="3">
        <f t="shared" si="1"/>
        <v>44.521480236823628</v>
      </c>
      <c r="C17" s="3">
        <f t="shared" si="2"/>
        <v>64.110931541026005</v>
      </c>
      <c r="D17" s="3">
        <f t="shared" si="3"/>
        <v>84.995553179390541</v>
      </c>
      <c r="E17" s="3">
        <f t="shared" si="4"/>
        <v>102.39940454469432</v>
      </c>
      <c r="F17" s="3">
        <f t="shared" si="5"/>
        <v>118.72394729819632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48.231603589892259</v>
      </c>
      <c r="C18" s="3">
        <f t="shared" si="2"/>
        <v>69.453509169444857</v>
      </c>
      <c r="D18" s="3">
        <f t="shared" si="3"/>
        <v>92.078515944339784</v>
      </c>
      <c r="E18" s="3">
        <f t="shared" si="4"/>
        <v>110.93268825675219</v>
      </c>
      <c r="F18" s="3">
        <f t="shared" si="5"/>
        <v>128.61760957304602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51.941726942960891</v>
      </c>
      <c r="C19" s="3">
        <f t="shared" si="2"/>
        <v>74.796086797863694</v>
      </c>
      <c r="D19" s="3">
        <f t="shared" si="3"/>
        <v>99.161478709288971</v>
      </c>
      <c r="E19" s="3">
        <f t="shared" si="4"/>
        <v>119.46597196881007</v>
      </c>
      <c r="F19" s="3">
        <f t="shared" si="5"/>
        <v>138.51127184789576</v>
      </c>
      <c r="M19" s="1"/>
    </row>
    <row r="20" spans="1:15">
      <c r="A20" s="7">
        <v>7500</v>
      </c>
      <c r="B20" s="3">
        <f t="shared" si="1"/>
        <v>55.651850296029522</v>
      </c>
      <c r="C20" s="3">
        <f t="shared" si="2"/>
        <v>80.138664426282531</v>
      </c>
      <c r="D20" s="3">
        <f t="shared" si="3"/>
        <v>106.2444414742382</v>
      </c>
      <c r="E20" s="3">
        <f t="shared" si="4"/>
        <v>127.9992556808679</v>
      </c>
      <c r="F20" s="3">
        <f t="shared" si="5"/>
        <v>148.40493412274543</v>
      </c>
      <c r="H20" t="s">
        <v>27</v>
      </c>
      <c r="L20" s="6">
        <f>(L18+2*((L16*L17/100/25.4)-0.2))</f>
        <v>25.418897637795276</v>
      </c>
      <c r="M20" s="1"/>
    </row>
    <row r="21" spans="1:15">
      <c r="A21" s="7">
        <v>8000</v>
      </c>
      <c r="B21" s="3">
        <f t="shared" si="1"/>
        <v>59.361973649098161</v>
      </c>
      <c r="C21" s="3">
        <f t="shared" si="2"/>
        <v>85.481242054701355</v>
      </c>
      <c r="D21" s="3">
        <f t="shared" si="3"/>
        <v>113.3274042391874</v>
      </c>
      <c r="E21" s="3">
        <f t="shared" si="4"/>
        <v>136.53253939292577</v>
      </c>
      <c r="F21" s="3">
        <f t="shared" si="5"/>
        <v>158.29859639759516</v>
      </c>
      <c r="H21" t="s">
        <v>28</v>
      </c>
      <c r="L21" s="6">
        <f>L20*PI()</f>
        <v>79.85582208124859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11.939176950174868</v>
      </c>
      <c r="C24" s="3">
        <f>C7*1.609</f>
        <v>17.192414808251808</v>
      </c>
      <c r="D24" s="3">
        <f>D7*1.609</f>
        <v>22.792974177606567</v>
      </c>
      <c r="E24" s="3">
        <f>E7*1.609</f>
        <v>27.460106985402195</v>
      </c>
      <c r="F24" s="3">
        <f>F7*1.609</f>
        <v>31.837805200466327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17.908765425262303</v>
      </c>
      <c r="C25" s="3">
        <f t="shared" si="6"/>
        <v>25.78862221237771</v>
      </c>
      <c r="D25" s="3">
        <f t="shared" si="6"/>
        <v>34.189461266409843</v>
      </c>
      <c r="E25" s="3">
        <f t="shared" si="6"/>
        <v>41.190160478103287</v>
      </c>
      <c r="F25" s="3">
        <f t="shared" ref="F25:F38" si="7">F8*1.609</f>
        <v>47.756707800699473</v>
      </c>
      <c r="M25" s="4"/>
      <c r="N25" s="4"/>
      <c r="O25" s="4"/>
    </row>
    <row r="26" spans="1:15">
      <c r="A26" s="15">
        <v>2000</v>
      </c>
      <c r="B26" s="3">
        <f t="shared" si="6"/>
        <v>23.878353900349737</v>
      </c>
      <c r="C26" s="3">
        <f t="shared" si="6"/>
        <v>34.384829616503616</v>
      </c>
      <c r="D26" s="3">
        <f t="shared" si="6"/>
        <v>45.585948355213134</v>
      </c>
      <c r="E26" s="3">
        <f t="shared" si="6"/>
        <v>54.92021397080439</v>
      </c>
      <c r="F26" s="3">
        <f t="shared" si="7"/>
        <v>63.675610400932655</v>
      </c>
      <c r="M26" s="4"/>
      <c r="N26" s="4"/>
      <c r="O26" s="4"/>
    </row>
    <row r="27" spans="1:15">
      <c r="A27" s="15">
        <v>2500</v>
      </c>
      <c r="B27" s="3">
        <f t="shared" si="6"/>
        <v>29.847942375437174</v>
      </c>
      <c r="C27" s="3">
        <f t="shared" si="6"/>
        <v>42.981037020629522</v>
      </c>
      <c r="D27" s="3">
        <f t="shared" si="6"/>
        <v>56.982435444016403</v>
      </c>
      <c r="E27" s="3">
        <f t="shared" si="6"/>
        <v>68.6502674635055</v>
      </c>
      <c r="F27" s="3">
        <f t="shared" si="7"/>
        <v>79.594513001165794</v>
      </c>
    </row>
    <row r="28" spans="1:15">
      <c r="A28" s="15">
        <v>3000</v>
      </c>
      <c r="B28" s="3">
        <f t="shared" si="6"/>
        <v>35.817530850524605</v>
      </c>
      <c r="C28" s="3">
        <f t="shared" si="6"/>
        <v>51.57724442475542</v>
      </c>
      <c r="D28" s="3">
        <f t="shared" si="6"/>
        <v>68.378922532819686</v>
      </c>
      <c r="E28" s="3">
        <f t="shared" si="6"/>
        <v>82.380320956206575</v>
      </c>
      <c r="F28" s="3">
        <f t="shared" si="7"/>
        <v>95.513415601398947</v>
      </c>
    </row>
    <row r="29" spans="1:15">
      <c r="A29" s="15">
        <v>3500</v>
      </c>
      <c r="B29" s="3">
        <f t="shared" si="6"/>
        <v>41.787119325612039</v>
      </c>
      <c r="C29" s="3">
        <f t="shared" si="6"/>
        <v>60.17345182888134</v>
      </c>
      <c r="D29" s="3">
        <f t="shared" si="6"/>
        <v>79.77540962162297</v>
      </c>
      <c r="E29" s="3">
        <f t="shared" si="6"/>
        <v>96.110374448907692</v>
      </c>
      <c r="F29" s="3">
        <f t="shared" si="7"/>
        <v>111.43231820163213</v>
      </c>
    </row>
    <row r="30" spans="1:15">
      <c r="A30" s="15">
        <v>4000</v>
      </c>
      <c r="B30" s="3">
        <f t="shared" si="6"/>
        <v>47.756707800699473</v>
      </c>
      <c r="C30" s="3">
        <f t="shared" si="6"/>
        <v>68.769659233007232</v>
      </c>
      <c r="D30" s="3">
        <f t="shared" si="6"/>
        <v>91.171896710426267</v>
      </c>
      <c r="E30" s="3">
        <f t="shared" si="6"/>
        <v>109.84042794160878</v>
      </c>
      <c r="F30" s="3">
        <f t="shared" si="7"/>
        <v>127.35122080186531</v>
      </c>
    </row>
    <row r="31" spans="1:15">
      <c r="A31" s="15">
        <v>4500</v>
      </c>
      <c r="B31" s="3">
        <f t="shared" si="6"/>
        <v>53.726296275786908</v>
      </c>
      <c r="C31" s="3">
        <f t="shared" si="6"/>
        <v>77.365866637133166</v>
      </c>
      <c r="D31" s="3">
        <f t="shared" si="6"/>
        <v>102.56838379922955</v>
      </c>
      <c r="E31" s="3">
        <f t="shared" si="6"/>
        <v>123.57048143430988</v>
      </c>
      <c r="F31" s="3">
        <f t="shared" si="7"/>
        <v>143.27012340209842</v>
      </c>
    </row>
    <row r="32" spans="1:15">
      <c r="A32" s="15">
        <v>5000</v>
      </c>
      <c r="B32" s="3">
        <f t="shared" si="6"/>
        <v>59.695884750874349</v>
      </c>
      <c r="C32" s="3">
        <f t="shared" si="6"/>
        <v>85.962074041259044</v>
      </c>
      <c r="D32" s="3">
        <f t="shared" si="6"/>
        <v>113.96487088803281</v>
      </c>
      <c r="E32" s="3">
        <f t="shared" si="6"/>
        <v>137.300534927011</v>
      </c>
      <c r="F32" s="3">
        <f t="shared" si="7"/>
        <v>159.18902600233159</v>
      </c>
    </row>
    <row r="33" spans="1:6">
      <c r="A33" s="15">
        <v>5500</v>
      </c>
      <c r="B33" s="3">
        <f t="shared" si="6"/>
        <v>65.665473225961776</v>
      </c>
      <c r="C33" s="3">
        <f t="shared" si="6"/>
        <v>94.558281445384949</v>
      </c>
      <c r="D33" s="3">
        <f t="shared" si="6"/>
        <v>125.36135797683613</v>
      </c>
      <c r="E33" s="3">
        <f t="shared" si="6"/>
        <v>151.0305884197121</v>
      </c>
      <c r="F33" s="3">
        <f t="shared" si="7"/>
        <v>175.10792860256475</v>
      </c>
    </row>
    <row r="34" spans="1:6">
      <c r="A34" s="15">
        <v>6000</v>
      </c>
      <c r="B34" s="3">
        <f t="shared" si="6"/>
        <v>71.63506170104921</v>
      </c>
      <c r="C34" s="3">
        <f t="shared" si="6"/>
        <v>103.15448884951084</v>
      </c>
      <c r="D34" s="3">
        <f t="shared" si="6"/>
        <v>136.75784506563937</v>
      </c>
      <c r="E34" s="3">
        <f t="shared" si="6"/>
        <v>164.76064191241315</v>
      </c>
      <c r="F34" s="3">
        <f t="shared" si="7"/>
        <v>191.02683120279789</v>
      </c>
    </row>
    <row r="35" spans="1:6">
      <c r="A35" s="15">
        <v>6500</v>
      </c>
      <c r="B35" s="3">
        <f t="shared" si="6"/>
        <v>77.604650176136644</v>
      </c>
      <c r="C35" s="3">
        <f t="shared" si="6"/>
        <v>111.75069625363678</v>
      </c>
      <c r="D35" s="3">
        <f t="shared" si="6"/>
        <v>148.1543321544427</v>
      </c>
      <c r="E35" s="3">
        <f t="shared" si="6"/>
        <v>178.49069540511428</v>
      </c>
      <c r="F35" s="3">
        <f t="shared" si="7"/>
        <v>206.94573380303106</v>
      </c>
    </row>
    <row r="36" spans="1:6">
      <c r="A36" s="15">
        <v>7000</v>
      </c>
      <c r="B36" s="3">
        <f t="shared" si="6"/>
        <v>83.574238651224078</v>
      </c>
      <c r="C36" s="3">
        <f t="shared" si="6"/>
        <v>120.34690365776268</v>
      </c>
      <c r="D36" s="3">
        <f t="shared" si="6"/>
        <v>159.55081924324594</v>
      </c>
      <c r="E36" s="3">
        <f t="shared" si="6"/>
        <v>192.22074889781538</v>
      </c>
      <c r="F36" s="3">
        <f t="shared" si="7"/>
        <v>222.86463640326426</v>
      </c>
    </row>
    <row r="37" spans="1:6">
      <c r="A37" s="15">
        <v>7500</v>
      </c>
      <c r="B37" s="3">
        <f t="shared" si="6"/>
        <v>89.543827126311498</v>
      </c>
      <c r="C37" s="3">
        <f t="shared" si="6"/>
        <v>128.9431110618886</v>
      </c>
      <c r="D37" s="3">
        <f t="shared" si="6"/>
        <v>170.94730633204927</v>
      </c>
      <c r="E37" s="3">
        <f t="shared" si="6"/>
        <v>205.95080239051646</v>
      </c>
      <c r="F37" s="3">
        <f t="shared" si="7"/>
        <v>238.7835390034974</v>
      </c>
    </row>
    <row r="38" spans="1:6">
      <c r="A38" s="15">
        <v>8000</v>
      </c>
      <c r="B38" s="3">
        <f t="shared" si="6"/>
        <v>95.513415601398947</v>
      </c>
      <c r="C38" s="3">
        <f t="shared" si="6"/>
        <v>137.53931846601446</v>
      </c>
      <c r="D38" s="3">
        <f t="shared" si="6"/>
        <v>182.34379342085253</v>
      </c>
      <c r="E38" s="3">
        <f t="shared" si="6"/>
        <v>219.68085588321756</v>
      </c>
      <c r="F38" s="3">
        <f t="shared" si="7"/>
        <v>254.70244160373062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21</v>
      </c>
      <c r="L6" s="13">
        <f t="shared" ref="L6:L12" si="0">K6/I6</f>
        <v>1.2352941176470589</v>
      </c>
      <c r="M6" s="1"/>
    </row>
    <row r="7" spans="1:13">
      <c r="A7" s="7">
        <v>1000</v>
      </c>
      <c r="B7" s="3">
        <f t="shared" ref="B7:B21" si="1">$A7/M$7*$L$21/12/5280*60</f>
        <v>7.2593467403886782</v>
      </c>
      <c r="C7" s="3">
        <f t="shared" ref="C7:C21" si="2">$A7/M$8*$L$21/12/5280*60</f>
        <v>10.453459306159695</v>
      </c>
      <c r="D7" s="3">
        <f t="shared" ref="D7:D21" si="3">$A7/M$9*$L$21/12/5280*60</f>
        <v>13.858752868014747</v>
      </c>
      <c r="E7" s="3">
        <f t="shared" ref="E7:E21" si="4">$A7/M$10*$L$21/12/5280*60</f>
        <v>16.696497502893955</v>
      </c>
      <c r="F7" s="3">
        <f t="shared" ref="F7:F21" si="5">$A7/M$11*$L$21/12/5280*60</f>
        <v>19.35825797436981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10.191176470588236</v>
      </c>
    </row>
    <row r="8" spans="1:13">
      <c r="A8" s="7">
        <v>1500</v>
      </c>
      <c r="B8" s="3">
        <f t="shared" si="1"/>
        <v>10.889020110583017</v>
      </c>
      <c r="C8" s="3">
        <f t="shared" si="2"/>
        <v>15.68018895923954</v>
      </c>
      <c r="D8" s="3">
        <f t="shared" si="3"/>
        <v>20.788129302022121</v>
      </c>
      <c r="E8" s="3">
        <f t="shared" si="4"/>
        <v>25.044746254340932</v>
      </c>
      <c r="F8" s="3">
        <f t="shared" si="5"/>
        <v>29.037386961554713</v>
      </c>
      <c r="H8" t="s">
        <v>11</v>
      </c>
      <c r="I8" s="11">
        <v>18</v>
      </c>
      <c r="J8" s="1" t="s">
        <v>32</v>
      </c>
      <c r="K8" s="12">
        <v>25</v>
      </c>
      <c r="L8" s="13">
        <f t="shared" si="0"/>
        <v>1.3888888888888888</v>
      </c>
      <c r="M8" s="13">
        <f>$L$6*L8*$K$12/$I$12</f>
        <v>7.077205882352942</v>
      </c>
    </row>
    <row r="9" spans="1:13">
      <c r="A9" s="7">
        <v>2000</v>
      </c>
      <c r="B9" s="3">
        <f t="shared" si="1"/>
        <v>14.518693480777356</v>
      </c>
      <c r="C9" s="3">
        <f t="shared" si="2"/>
        <v>20.906918612319391</v>
      </c>
      <c r="D9" s="3">
        <f t="shared" si="3"/>
        <v>27.717505736029494</v>
      </c>
      <c r="E9" s="3">
        <f t="shared" si="4"/>
        <v>33.39299500578791</v>
      </c>
      <c r="F9" s="3">
        <f t="shared" si="5"/>
        <v>38.71651594873962</v>
      </c>
      <c r="H9" t="s">
        <v>12</v>
      </c>
      <c r="I9" s="11">
        <v>21</v>
      </c>
      <c r="J9" s="1" t="s">
        <v>32</v>
      </c>
      <c r="K9" s="12">
        <v>22</v>
      </c>
      <c r="L9" s="13">
        <f t="shared" si="0"/>
        <v>1.0476190476190477</v>
      </c>
      <c r="M9" s="13">
        <f>$L$6*L9*$K$12/$I$12</f>
        <v>5.3382352941176476</v>
      </c>
    </row>
    <row r="10" spans="1:13">
      <c r="A10" s="7">
        <v>2500</v>
      </c>
      <c r="B10" s="3">
        <f t="shared" si="1"/>
        <v>18.148366850971694</v>
      </c>
      <c r="C10" s="3">
        <f t="shared" si="2"/>
        <v>26.133648265399234</v>
      </c>
      <c r="D10" s="3">
        <f t="shared" si="3"/>
        <v>34.646882170036868</v>
      </c>
      <c r="E10" s="3">
        <f t="shared" si="4"/>
        <v>41.741243757234898</v>
      </c>
      <c r="F10" s="3">
        <f t="shared" si="5"/>
        <v>48.395644935924523</v>
      </c>
      <c r="H10" t="s">
        <v>13</v>
      </c>
      <c r="I10" s="11">
        <v>23</v>
      </c>
      <c r="J10" s="1" t="s">
        <v>32</v>
      </c>
      <c r="K10" s="12">
        <v>20</v>
      </c>
      <c r="L10" s="13">
        <f t="shared" si="0"/>
        <v>0.86956521739130432</v>
      </c>
      <c r="M10" s="13">
        <f>$L$6*L10*$K$12/$I$12</f>
        <v>4.4309462915601028</v>
      </c>
    </row>
    <row r="11" spans="1:13">
      <c r="A11" s="7">
        <v>3000</v>
      </c>
      <c r="B11" s="3">
        <f t="shared" si="1"/>
        <v>21.778040221166034</v>
      </c>
      <c r="C11" s="3">
        <f t="shared" si="2"/>
        <v>31.360377918479081</v>
      </c>
      <c r="D11" s="3">
        <f t="shared" si="3"/>
        <v>41.576258604044241</v>
      </c>
      <c r="E11" s="3">
        <f t="shared" si="4"/>
        <v>50.089492508681865</v>
      </c>
      <c r="F11" s="3">
        <f t="shared" si="5"/>
        <v>58.074773923109426</v>
      </c>
      <c r="H11" t="s">
        <v>14</v>
      </c>
      <c r="I11" s="11">
        <v>28</v>
      </c>
      <c r="J11" s="1" t="s">
        <v>32</v>
      </c>
      <c r="K11" s="12">
        <v>21</v>
      </c>
      <c r="L11" s="13">
        <f t="shared" si="0"/>
        <v>0.75</v>
      </c>
      <c r="M11" s="13">
        <f>$L$6*L11*$K$12/$I$12</f>
        <v>3.8216911764705883</v>
      </c>
    </row>
    <row r="12" spans="1:13">
      <c r="A12" s="7">
        <v>3500</v>
      </c>
      <c r="B12" s="3">
        <f t="shared" si="1"/>
        <v>25.40771359136037</v>
      </c>
      <c r="C12" s="3">
        <f t="shared" si="2"/>
        <v>36.587107571558931</v>
      </c>
      <c r="D12" s="3">
        <f t="shared" si="3"/>
        <v>48.505635038051608</v>
      </c>
      <c r="E12" s="3">
        <f t="shared" si="4"/>
        <v>58.437741260128853</v>
      </c>
      <c r="F12" s="3">
        <f t="shared" si="5"/>
        <v>67.753902910294329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29.037386961554713</v>
      </c>
      <c r="C13" s="3">
        <f t="shared" si="2"/>
        <v>41.813837224638782</v>
      </c>
      <c r="D13" s="3">
        <f t="shared" si="3"/>
        <v>55.435011472058989</v>
      </c>
      <c r="E13" s="3">
        <f t="shared" si="4"/>
        <v>66.785990011575819</v>
      </c>
      <c r="F13" s="3">
        <f t="shared" si="5"/>
        <v>77.433031897479239</v>
      </c>
    </row>
    <row r="14" spans="1:13">
      <c r="A14" s="7">
        <v>4500</v>
      </c>
      <c r="B14" s="3">
        <f t="shared" si="1"/>
        <v>32.667060331749049</v>
      </c>
      <c r="C14" s="3">
        <f t="shared" si="2"/>
        <v>47.040566877718618</v>
      </c>
      <c r="D14" s="3">
        <f t="shared" si="3"/>
        <v>62.364387906066355</v>
      </c>
      <c r="E14" s="3">
        <f t="shared" si="4"/>
        <v>75.134238763022822</v>
      </c>
      <c r="F14" s="3">
        <f t="shared" si="5"/>
        <v>87.112160884664135</v>
      </c>
      <c r="M14" s="13"/>
    </row>
    <row r="15" spans="1:13">
      <c r="A15" s="7">
        <v>5000</v>
      </c>
      <c r="B15" s="3">
        <f t="shared" si="1"/>
        <v>36.296733701943388</v>
      </c>
      <c r="C15" s="3">
        <f t="shared" si="2"/>
        <v>52.267296530798468</v>
      </c>
      <c r="D15" s="3">
        <f t="shared" si="3"/>
        <v>69.293764340073736</v>
      </c>
      <c r="E15" s="3">
        <f t="shared" si="4"/>
        <v>83.482487514469796</v>
      </c>
      <c r="F15" s="3">
        <f t="shared" si="5"/>
        <v>96.791289871849045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39.926407072137721</v>
      </c>
      <c r="C16" s="3">
        <f t="shared" si="2"/>
        <v>57.494026183878319</v>
      </c>
      <c r="D16" s="3">
        <f t="shared" si="3"/>
        <v>76.223140774081116</v>
      </c>
      <c r="E16" s="3">
        <f t="shared" si="4"/>
        <v>91.830736265916769</v>
      </c>
      <c r="F16" s="3">
        <f t="shared" si="5"/>
        <v>106.47041885903394</v>
      </c>
      <c r="H16" s="4" t="s">
        <v>19</v>
      </c>
      <c r="I16" s="4"/>
      <c r="K16" s="4"/>
      <c r="L16" s="7">
        <v>150</v>
      </c>
      <c r="M16" s="13"/>
    </row>
    <row r="17" spans="1:15">
      <c r="A17" s="7">
        <v>6000</v>
      </c>
      <c r="B17" s="3">
        <f t="shared" si="1"/>
        <v>43.556080442332068</v>
      </c>
      <c r="C17" s="3">
        <f t="shared" si="2"/>
        <v>62.720755836958162</v>
      </c>
      <c r="D17" s="3">
        <f t="shared" si="3"/>
        <v>83.152517208088483</v>
      </c>
      <c r="E17" s="3">
        <f t="shared" si="4"/>
        <v>100.17898501736373</v>
      </c>
      <c r="F17" s="3">
        <f t="shared" si="5"/>
        <v>116.14954784621885</v>
      </c>
      <c r="H17" s="4" t="s">
        <v>20</v>
      </c>
      <c r="L17" s="7">
        <v>70</v>
      </c>
    </row>
    <row r="18" spans="1:15">
      <c r="A18" s="7">
        <v>6500</v>
      </c>
      <c r="B18" s="3">
        <f t="shared" si="1"/>
        <v>47.185753812526414</v>
      </c>
      <c r="C18" s="3">
        <f t="shared" si="2"/>
        <v>67.947485490038005</v>
      </c>
      <c r="D18" s="3">
        <f t="shared" si="3"/>
        <v>90.081893642095849</v>
      </c>
      <c r="E18" s="3">
        <f t="shared" si="4"/>
        <v>108.52723376881072</v>
      </c>
      <c r="F18" s="3">
        <f t="shared" si="5"/>
        <v>125.82867683340375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50.81542718272074</v>
      </c>
      <c r="C19" s="3">
        <f t="shared" si="2"/>
        <v>73.174215143117863</v>
      </c>
      <c r="D19" s="3">
        <f t="shared" si="3"/>
        <v>97.011270076103216</v>
      </c>
      <c r="E19" s="3">
        <f t="shared" si="4"/>
        <v>116.87548252025771</v>
      </c>
      <c r="F19" s="3">
        <f t="shared" si="5"/>
        <v>135.50780582058866</v>
      </c>
      <c r="M19" s="1"/>
    </row>
    <row r="20" spans="1:15">
      <c r="A20" s="7">
        <v>7500</v>
      </c>
      <c r="B20" s="3">
        <f t="shared" si="1"/>
        <v>54.445100552915079</v>
      </c>
      <c r="C20" s="3">
        <f t="shared" si="2"/>
        <v>78.40094479619772</v>
      </c>
      <c r="D20" s="3">
        <f t="shared" si="3"/>
        <v>103.94064651011061</v>
      </c>
      <c r="E20" s="3">
        <f t="shared" si="4"/>
        <v>125.22373127170466</v>
      </c>
      <c r="F20" s="3">
        <f t="shared" si="5"/>
        <v>145.18693480777355</v>
      </c>
      <c r="H20" t="s">
        <v>27</v>
      </c>
      <c r="L20" s="6">
        <f>(L18+2*((L16*L17/100/25.4)-0.2))</f>
        <v>24.867716535433072</v>
      </c>
      <c r="M20" s="1"/>
    </row>
    <row r="21" spans="1:15">
      <c r="A21" s="7">
        <v>8000</v>
      </c>
      <c r="B21" s="3">
        <f t="shared" si="1"/>
        <v>58.074773923109426</v>
      </c>
      <c r="C21" s="3">
        <f t="shared" si="2"/>
        <v>83.627674449277563</v>
      </c>
      <c r="D21" s="3">
        <f t="shared" si="3"/>
        <v>110.87002294411798</v>
      </c>
      <c r="E21" s="3">
        <f t="shared" si="4"/>
        <v>133.57198002315164</v>
      </c>
      <c r="F21" s="3">
        <f t="shared" si="5"/>
        <v>154.86606379495848</v>
      </c>
      <c r="H21" t="s">
        <v>28</v>
      </c>
      <c r="L21" s="6">
        <f>L20*PI()</f>
        <v>78.124235579269964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 t="shared" ref="B24:F38" si="6">B7*1.609</f>
        <v>11.680288905285384</v>
      </c>
      <c r="C24" s="3">
        <f t="shared" si="6"/>
        <v>16.819616023610951</v>
      </c>
      <c r="D24" s="3">
        <f t="shared" si="6"/>
        <v>22.298733364635726</v>
      </c>
      <c r="E24" s="3">
        <f t="shared" si="6"/>
        <v>26.864664482156375</v>
      </c>
      <c r="F24" s="3">
        <f t="shared" si="6"/>
        <v>31.147437080761023</v>
      </c>
      <c r="M24" s="4"/>
      <c r="N24" s="4"/>
      <c r="O24" s="4"/>
    </row>
    <row r="25" spans="1:15">
      <c r="A25" s="15">
        <v>1500</v>
      </c>
      <c r="B25" s="3">
        <f t="shared" si="6"/>
        <v>17.520433357928074</v>
      </c>
      <c r="C25" s="3">
        <f t="shared" si="6"/>
        <v>25.229424035416422</v>
      </c>
      <c r="D25" s="3">
        <f t="shared" si="6"/>
        <v>33.448100046953591</v>
      </c>
      <c r="E25" s="3">
        <f t="shared" si="6"/>
        <v>40.296996723234557</v>
      </c>
      <c r="F25" s="3">
        <f t="shared" si="6"/>
        <v>46.721155621141534</v>
      </c>
      <c r="M25" s="4"/>
      <c r="N25" s="4"/>
      <c r="O25" s="4"/>
    </row>
    <row r="26" spans="1:15">
      <c r="A26" s="15">
        <v>2000</v>
      </c>
      <c r="B26" s="3">
        <f t="shared" si="6"/>
        <v>23.360577810570767</v>
      </c>
      <c r="C26" s="3">
        <f t="shared" si="6"/>
        <v>33.639232047221903</v>
      </c>
      <c r="D26" s="3">
        <f t="shared" si="6"/>
        <v>44.597466729271453</v>
      </c>
      <c r="E26" s="3">
        <f t="shared" si="6"/>
        <v>53.729328964312749</v>
      </c>
      <c r="F26" s="3">
        <f t="shared" si="6"/>
        <v>62.294874161522046</v>
      </c>
      <c r="M26" s="4"/>
      <c r="N26" s="4"/>
      <c r="O26" s="4"/>
    </row>
    <row r="27" spans="1:15">
      <c r="A27" s="15">
        <v>2500</v>
      </c>
      <c r="B27" s="3">
        <f t="shared" si="6"/>
        <v>29.200722263213457</v>
      </c>
      <c r="C27" s="3">
        <f t="shared" si="6"/>
        <v>42.049040059027369</v>
      </c>
      <c r="D27" s="3">
        <f t="shared" si="6"/>
        <v>55.746833411589321</v>
      </c>
      <c r="E27" s="3">
        <f t="shared" si="6"/>
        <v>67.161661205390956</v>
      </c>
      <c r="F27" s="3">
        <f t="shared" si="6"/>
        <v>77.868592701902557</v>
      </c>
    </row>
    <row r="28" spans="1:15">
      <c r="A28" s="15">
        <v>3000</v>
      </c>
      <c r="B28" s="3">
        <f t="shared" si="6"/>
        <v>35.040866715856147</v>
      </c>
      <c r="C28" s="3">
        <f t="shared" si="6"/>
        <v>50.458848070832843</v>
      </c>
      <c r="D28" s="3">
        <f t="shared" si="6"/>
        <v>66.896200093907183</v>
      </c>
      <c r="E28" s="3">
        <f t="shared" si="6"/>
        <v>80.593993446469113</v>
      </c>
      <c r="F28" s="3">
        <f t="shared" si="6"/>
        <v>93.442311242283068</v>
      </c>
    </row>
    <row r="29" spans="1:15">
      <c r="A29" s="15">
        <v>3500</v>
      </c>
      <c r="B29" s="3">
        <f t="shared" si="6"/>
        <v>40.881011168498837</v>
      </c>
      <c r="C29" s="3">
        <f t="shared" si="6"/>
        <v>58.868656082638317</v>
      </c>
      <c r="D29" s="3">
        <f t="shared" si="6"/>
        <v>78.04556677622503</v>
      </c>
      <c r="E29" s="3">
        <f t="shared" si="6"/>
        <v>94.026325687547327</v>
      </c>
      <c r="F29" s="3">
        <f t="shared" si="6"/>
        <v>109.01602978266358</v>
      </c>
    </row>
    <row r="30" spans="1:15">
      <c r="A30" s="15">
        <v>4000</v>
      </c>
      <c r="B30" s="3">
        <f t="shared" si="6"/>
        <v>46.721155621141534</v>
      </c>
      <c r="C30" s="3">
        <f t="shared" si="6"/>
        <v>67.278464094443805</v>
      </c>
      <c r="D30" s="3">
        <f t="shared" si="6"/>
        <v>89.194933458542906</v>
      </c>
      <c r="E30" s="3">
        <f t="shared" si="6"/>
        <v>107.4586579286255</v>
      </c>
      <c r="F30" s="3">
        <f t="shared" si="6"/>
        <v>124.58974832304409</v>
      </c>
    </row>
    <row r="31" spans="1:15">
      <c r="A31" s="15">
        <v>4500</v>
      </c>
      <c r="B31" s="3">
        <f t="shared" si="6"/>
        <v>52.561300073784217</v>
      </c>
      <c r="C31" s="3">
        <f t="shared" si="6"/>
        <v>75.688272106249258</v>
      </c>
      <c r="D31" s="3">
        <f t="shared" si="6"/>
        <v>100.34430014086077</v>
      </c>
      <c r="E31" s="3">
        <f t="shared" si="6"/>
        <v>120.89099016970371</v>
      </c>
      <c r="F31" s="3">
        <f t="shared" si="6"/>
        <v>140.16346686342459</v>
      </c>
    </row>
    <row r="32" spans="1:15">
      <c r="A32" s="15">
        <v>5000</v>
      </c>
      <c r="B32" s="3">
        <f t="shared" si="6"/>
        <v>58.401444526426914</v>
      </c>
      <c r="C32" s="3">
        <f t="shared" si="6"/>
        <v>84.098080118054739</v>
      </c>
      <c r="D32" s="3">
        <f t="shared" si="6"/>
        <v>111.49366682317864</v>
      </c>
      <c r="E32" s="3">
        <f t="shared" si="6"/>
        <v>134.32332241078191</v>
      </c>
      <c r="F32" s="3">
        <f t="shared" si="6"/>
        <v>155.73718540380511</v>
      </c>
    </row>
    <row r="33" spans="1:6">
      <c r="A33" s="15">
        <v>5500</v>
      </c>
      <c r="B33" s="3">
        <f t="shared" si="6"/>
        <v>64.24158897906959</v>
      </c>
      <c r="C33" s="3">
        <f t="shared" si="6"/>
        <v>92.50788812986022</v>
      </c>
      <c r="D33" s="3">
        <f t="shared" si="6"/>
        <v>122.64303350549652</v>
      </c>
      <c r="E33" s="3">
        <f t="shared" si="6"/>
        <v>147.75565465186008</v>
      </c>
      <c r="F33" s="3">
        <f t="shared" si="6"/>
        <v>171.31090394418561</v>
      </c>
    </row>
    <row r="34" spans="1:6">
      <c r="A34" s="15">
        <v>6000</v>
      </c>
      <c r="B34" s="3">
        <f t="shared" si="6"/>
        <v>70.081733431712294</v>
      </c>
      <c r="C34" s="3">
        <f t="shared" si="6"/>
        <v>100.91769614166569</v>
      </c>
      <c r="D34" s="3">
        <f t="shared" si="6"/>
        <v>133.79240018781437</v>
      </c>
      <c r="E34" s="3">
        <f t="shared" si="6"/>
        <v>161.18798689293823</v>
      </c>
      <c r="F34" s="3">
        <f t="shared" si="6"/>
        <v>186.88462248456614</v>
      </c>
    </row>
    <row r="35" spans="1:6">
      <c r="A35" s="15">
        <v>6500</v>
      </c>
      <c r="B35" s="3">
        <f t="shared" si="6"/>
        <v>75.921877884354998</v>
      </c>
      <c r="C35" s="3">
        <f t="shared" si="6"/>
        <v>109.32750415347115</v>
      </c>
      <c r="D35" s="3">
        <f t="shared" si="6"/>
        <v>144.94176687013223</v>
      </c>
      <c r="E35" s="3">
        <f t="shared" si="6"/>
        <v>174.62031913401646</v>
      </c>
      <c r="F35" s="3">
        <f t="shared" si="6"/>
        <v>202.45834102494663</v>
      </c>
    </row>
    <row r="36" spans="1:6">
      <c r="A36" s="15">
        <v>7000</v>
      </c>
      <c r="B36" s="3">
        <f t="shared" si="6"/>
        <v>81.762022336997674</v>
      </c>
      <c r="C36" s="3">
        <f t="shared" si="6"/>
        <v>117.73731216527663</v>
      </c>
      <c r="D36" s="3">
        <f t="shared" si="6"/>
        <v>156.09113355245006</v>
      </c>
      <c r="E36" s="3">
        <f t="shared" si="6"/>
        <v>188.05265137509465</v>
      </c>
      <c r="F36" s="3">
        <f t="shared" si="6"/>
        <v>218.03205956532716</v>
      </c>
    </row>
    <row r="37" spans="1:6">
      <c r="A37" s="15">
        <v>7500</v>
      </c>
      <c r="B37" s="3">
        <f t="shared" si="6"/>
        <v>87.602166789640364</v>
      </c>
      <c r="C37" s="3">
        <f t="shared" si="6"/>
        <v>126.14712017708213</v>
      </c>
      <c r="D37" s="3">
        <f t="shared" si="6"/>
        <v>167.24050023476798</v>
      </c>
      <c r="E37" s="3">
        <f t="shared" si="6"/>
        <v>201.4849836161728</v>
      </c>
      <c r="F37" s="3">
        <f t="shared" si="6"/>
        <v>233.60577810570766</v>
      </c>
    </row>
    <row r="38" spans="1:6">
      <c r="A38" s="15">
        <v>8000</v>
      </c>
      <c r="B38" s="3">
        <f t="shared" si="6"/>
        <v>93.442311242283068</v>
      </c>
      <c r="C38" s="3">
        <f t="shared" si="6"/>
        <v>134.55692818888761</v>
      </c>
      <c r="D38" s="3">
        <f t="shared" si="6"/>
        <v>178.38986691708581</v>
      </c>
      <c r="E38" s="3">
        <f t="shared" si="6"/>
        <v>214.917315857251</v>
      </c>
      <c r="F38" s="3">
        <f t="shared" si="6"/>
        <v>249.17949664608818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G7" sqref="G7:H7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1" si="1">$A7/M$7*$L$21/12/5280*60</f>
        <v>7.3994492914169285</v>
      </c>
      <c r="C7" s="3">
        <f t="shared" ref="C7:C21" si="2">$A7/M$8*$L$21/12/5280*60</f>
        <v>10.729201472554545</v>
      </c>
      <c r="D7" s="3">
        <f t="shared" ref="D7:D21" si="3">$A7/M$9*$L$21/12/5280*60</f>
        <v>13.411501840693184</v>
      </c>
      <c r="E7" s="3">
        <f t="shared" ref="E7:E21" si="4">$A7/M$10*$L$21/12/5280*60</f>
        <v>16.093802208831818</v>
      </c>
      <c r="F7" s="3">
        <f t="shared" ref="F7:F21" si="5">$A7/M$11*$L$21/12/5280*60</f>
        <v>18.352581466211724</v>
      </c>
      <c r="H7" t="s">
        <v>10</v>
      </c>
      <c r="I7" s="11">
        <v>16</v>
      </c>
      <c r="J7" s="1" t="s">
        <v>32</v>
      </c>
      <c r="K7" s="12">
        <v>29</v>
      </c>
      <c r="L7" s="13">
        <f t="shared" si="0"/>
        <v>1.8125</v>
      </c>
      <c r="M7" s="13">
        <f>$L$6*L7*$K$12/$I$12</f>
        <v>10.115349264705882</v>
      </c>
    </row>
    <row r="8" spans="1:13">
      <c r="A8" s="7">
        <v>1500</v>
      </c>
      <c r="B8" s="3">
        <f t="shared" si="1"/>
        <v>11.099173937125393</v>
      </c>
      <c r="C8" s="3">
        <f t="shared" si="2"/>
        <v>16.093802208831818</v>
      </c>
      <c r="D8" s="3">
        <f t="shared" si="3"/>
        <v>20.117252761039776</v>
      </c>
      <c r="E8" s="3">
        <f t="shared" si="4"/>
        <v>24.14070331324773</v>
      </c>
      <c r="F8" s="3">
        <f t="shared" si="5"/>
        <v>27.528872199317586</v>
      </c>
      <c r="H8" t="s">
        <v>11</v>
      </c>
      <c r="I8" s="11">
        <v>20</v>
      </c>
      <c r="J8" s="1" t="s">
        <v>32</v>
      </c>
      <c r="K8" s="12">
        <v>25</v>
      </c>
      <c r="L8" s="13">
        <f t="shared" si="0"/>
        <v>1.25</v>
      </c>
      <c r="M8" s="13">
        <f>$L$6*L8*$K$12/$I$12</f>
        <v>6.976102941176471</v>
      </c>
    </row>
    <row r="9" spans="1:13">
      <c r="A9" s="7">
        <v>2000</v>
      </c>
      <c r="B9" s="3">
        <f t="shared" si="1"/>
        <v>14.798898582833857</v>
      </c>
      <c r="C9" s="3">
        <f t="shared" si="2"/>
        <v>21.458402945109089</v>
      </c>
      <c r="D9" s="3">
        <f t="shared" si="3"/>
        <v>26.823003681386368</v>
      </c>
      <c r="E9" s="3">
        <f t="shared" si="4"/>
        <v>32.187604417663636</v>
      </c>
      <c r="F9" s="3">
        <f t="shared" si="5"/>
        <v>36.705162932423448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18.498623228542321</v>
      </c>
      <c r="C10" s="3">
        <f t="shared" si="2"/>
        <v>26.823003681386364</v>
      </c>
      <c r="D10" s="3">
        <f t="shared" si="3"/>
        <v>33.528754601732956</v>
      </c>
      <c r="E10" s="3">
        <f t="shared" si="4"/>
        <v>40.234505522079544</v>
      </c>
      <c r="F10" s="3">
        <f t="shared" si="5"/>
        <v>45.881453665529307</v>
      </c>
      <c r="H10" t="s">
        <v>13</v>
      </c>
      <c r="I10" s="11">
        <v>24</v>
      </c>
      <c r="J10" s="1" t="s">
        <v>32</v>
      </c>
      <c r="K10" s="12">
        <v>20</v>
      </c>
      <c r="L10" s="13">
        <f t="shared" si="0"/>
        <v>0.83333333333333337</v>
      </c>
      <c r="M10" s="13">
        <f>$L$6*L10*$K$12/$I$12</f>
        <v>4.6507352941176476</v>
      </c>
    </row>
    <row r="11" spans="1:13">
      <c r="A11" s="7">
        <v>3000</v>
      </c>
      <c r="B11" s="3">
        <f t="shared" si="1"/>
        <v>22.198347874250786</v>
      </c>
      <c r="C11" s="3">
        <f t="shared" si="2"/>
        <v>32.187604417663636</v>
      </c>
      <c r="D11" s="3">
        <f t="shared" si="3"/>
        <v>40.234505522079552</v>
      </c>
      <c r="E11" s="3">
        <f t="shared" si="4"/>
        <v>48.28140662649546</v>
      </c>
      <c r="F11" s="3">
        <f t="shared" si="5"/>
        <v>55.057744398635172</v>
      </c>
      <c r="H11" t="s">
        <v>14</v>
      </c>
      <c r="I11" s="11">
        <v>26</v>
      </c>
      <c r="J11" s="1" t="s">
        <v>32</v>
      </c>
      <c r="K11" s="12">
        <v>19</v>
      </c>
      <c r="L11" s="13">
        <f t="shared" si="0"/>
        <v>0.73076923076923073</v>
      </c>
      <c r="M11" s="13">
        <f>$L$6*L11*$K$12/$I$12</f>
        <v>4.0783371040723981</v>
      </c>
    </row>
    <row r="12" spans="1:13">
      <c r="A12" s="7">
        <v>3500</v>
      </c>
      <c r="B12" s="3">
        <f t="shared" si="1"/>
        <v>25.89807251995925</v>
      </c>
      <c r="C12" s="3">
        <f t="shared" si="2"/>
        <v>37.552205153940911</v>
      </c>
      <c r="D12" s="3">
        <f t="shared" si="3"/>
        <v>46.940256442426133</v>
      </c>
      <c r="E12" s="3">
        <f t="shared" si="4"/>
        <v>56.328307730911369</v>
      </c>
      <c r="F12" s="3">
        <f t="shared" si="5"/>
        <v>64.234035131741038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29.597797165667714</v>
      </c>
      <c r="C13" s="3">
        <f t="shared" si="2"/>
        <v>42.916805890218178</v>
      </c>
      <c r="D13" s="3">
        <f t="shared" si="3"/>
        <v>53.646007362772735</v>
      </c>
      <c r="E13" s="3">
        <f t="shared" si="4"/>
        <v>64.375208835327271</v>
      </c>
      <c r="F13" s="3">
        <f t="shared" si="5"/>
        <v>73.410325864846897</v>
      </c>
    </row>
    <row r="14" spans="1:13">
      <c r="A14" s="7">
        <v>4500</v>
      </c>
      <c r="B14" s="3">
        <f t="shared" si="1"/>
        <v>33.297521811376185</v>
      </c>
      <c r="C14" s="3">
        <f t="shared" si="2"/>
        <v>48.28140662649546</v>
      </c>
      <c r="D14" s="3">
        <f t="shared" si="3"/>
        <v>60.351758283119317</v>
      </c>
      <c r="E14" s="3">
        <f t="shared" si="4"/>
        <v>72.42210993974318</v>
      </c>
      <c r="F14" s="3">
        <f t="shared" si="5"/>
        <v>82.586616597952755</v>
      </c>
      <c r="M14" s="13"/>
    </row>
    <row r="15" spans="1:13">
      <c r="A15" s="7">
        <v>5000</v>
      </c>
      <c r="B15" s="3">
        <f t="shared" si="1"/>
        <v>36.997246457084643</v>
      </c>
      <c r="C15" s="3">
        <f t="shared" si="2"/>
        <v>53.646007362772728</v>
      </c>
      <c r="D15" s="3">
        <f t="shared" si="3"/>
        <v>67.057509203465912</v>
      </c>
      <c r="E15" s="3">
        <f t="shared" si="4"/>
        <v>80.469011044159089</v>
      </c>
      <c r="F15" s="3">
        <f t="shared" si="5"/>
        <v>91.762907331058614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40.696971102793107</v>
      </c>
      <c r="C16" s="3">
        <f t="shared" si="2"/>
        <v>59.010608099050003</v>
      </c>
      <c r="D16" s="3">
        <f t="shared" si="3"/>
        <v>73.763260123812515</v>
      </c>
      <c r="E16" s="3">
        <f t="shared" si="4"/>
        <v>88.515912148574984</v>
      </c>
      <c r="F16" s="3">
        <f t="shared" si="5"/>
        <v>100.9391980641645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44.396695748501571</v>
      </c>
      <c r="C17" s="3">
        <f t="shared" si="2"/>
        <v>64.375208835327271</v>
      </c>
      <c r="D17" s="3">
        <f t="shared" si="3"/>
        <v>80.469011044159103</v>
      </c>
      <c r="E17" s="3">
        <f t="shared" si="4"/>
        <v>96.562813252990921</v>
      </c>
      <c r="F17" s="3">
        <f t="shared" si="5"/>
        <v>110.11548879727034</v>
      </c>
      <c r="H17" s="4" t="s">
        <v>20</v>
      </c>
      <c r="L17" s="7">
        <v>60</v>
      </c>
    </row>
    <row r="18" spans="1:15">
      <c r="A18" s="7">
        <v>6500</v>
      </c>
      <c r="B18" s="3">
        <f t="shared" si="1"/>
        <v>48.096420394210035</v>
      </c>
      <c r="C18" s="3">
        <f t="shared" si="2"/>
        <v>69.739809571604553</v>
      </c>
      <c r="D18" s="3">
        <f t="shared" si="3"/>
        <v>87.174761964505691</v>
      </c>
      <c r="E18" s="3">
        <f t="shared" si="4"/>
        <v>104.60971435740683</v>
      </c>
      <c r="F18" s="3">
        <f t="shared" si="5"/>
        <v>119.2917795303762</v>
      </c>
      <c r="H18" t="s">
        <v>35</v>
      </c>
      <c r="L18" s="7">
        <v>18</v>
      </c>
      <c r="M18" s="13"/>
    </row>
    <row r="19" spans="1:15">
      <c r="A19" s="7">
        <v>7000</v>
      </c>
      <c r="B19" s="3">
        <f t="shared" si="1"/>
        <v>51.7961450399185</v>
      </c>
      <c r="C19" s="3">
        <f t="shared" si="2"/>
        <v>75.104410307881821</v>
      </c>
      <c r="D19" s="3">
        <f t="shared" si="3"/>
        <v>93.880512884852266</v>
      </c>
      <c r="E19" s="3">
        <f t="shared" si="4"/>
        <v>112.65661546182274</v>
      </c>
      <c r="F19" s="3">
        <f t="shared" si="5"/>
        <v>128.46807026348208</v>
      </c>
      <c r="M19" s="1"/>
    </row>
    <row r="20" spans="1:15">
      <c r="A20" s="7">
        <v>7500</v>
      </c>
      <c r="B20" s="3">
        <f t="shared" si="1"/>
        <v>55.495869685626978</v>
      </c>
      <c r="C20" s="3">
        <f t="shared" si="2"/>
        <v>80.469011044159103</v>
      </c>
      <c r="D20" s="3">
        <f t="shared" si="3"/>
        <v>100.58626380519887</v>
      </c>
      <c r="E20" s="3">
        <f t="shared" si="4"/>
        <v>120.70351656623863</v>
      </c>
      <c r="F20" s="3">
        <f t="shared" si="5"/>
        <v>137.64436099658792</v>
      </c>
      <c r="H20" t="s">
        <v>27</v>
      </c>
      <c r="L20" s="6">
        <f>(L18+2*((L16*L17/100/25.4)-0.2))</f>
        <v>25.159055118110238</v>
      </c>
      <c r="M20" s="1"/>
    </row>
    <row r="21" spans="1:15">
      <c r="A21" s="7">
        <v>8000</v>
      </c>
      <c r="B21" s="3">
        <f t="shared" si="1"/>
        <v>59.195594331335428</v>
      </c>
      <c r="C21" s="3">
        <f t="shared" si="2"/>
        <v>85.833611780436357</v>
      </c>
      <c r="D21" s="3">
        <f t="shared" si="3"/>
        <v>107.29201472554547</v>
      </c>
      <c r="E21" s="3">
        <f t="shared" si="4"/>
        <v>128.75041767065454</v>
      </c>
      <c r="F21" s="3">
        <f t="shared" si="5"/>
        <v>146.82065172969379</v>
      </c>
      <c r="H21" t="s">
        <v>28</v>
      </c>
      <c r="L21" s="6">
        <f>L20*PI()</f>
        <v>79.039502730315803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 t="shared" ref="B24:F38" si="6">B7*1.609</f>
        <v>11.905713909889839</v>
      </c>
      <c r="C24" s="3">
        <f t="shared" si="6"/>
        <v>17.263285169340261</v>
      </c>
      <c r="D24" s="3">
        <f t="shared" si="6"/>
        <v>21.579106461675334</v>
      </c>
      <c r="E24" s="3">
        <f t="shared" si="6"/>
        <v>25.894927754010393</v>
      </c>
      <c r="F24" s="3">
        <f t="shared" si="6"/>
        <v>29.529303579134663</v>
      </c>
      <c r="M24" s="4"/>
      <c r="N24" s="4"/>
      <c r="O24" s="4"/>
    </row>
    <row r="25" spans="1:15">
      <c r="A25" s="15">
        <v>1500</v>
      </c>
      <c r="B25" s="3">
        <f t="shared" si="6"/>
        <v>17.858570864834757</v>
      </c>
      <c r="C25" s="3">
        <f t="shared" si="6"/>
        <v>25.894927754010393</v>
      </c>
      <c r="D25" s="3">
        <f t="shared" si="6"/>
        <v>32.368659692512999</v>
      </c>
      <c r="E25" s="3">
        <f t="shared" si="6"/>
        <v>38.842391631015595</v>
      </c>
      <c r="F25" s="3">
        <f t="shared" si="6"/>
        <v>44.293955368701994</v>
      </c>
      <c r="M25" s="4"/>
      <c r="N25" s="4"/>
      <c r="O25" s="4"/>
    </row>
    <row r="26" spans="1:15">
      <c r="A26" s="15">
        <v>2000</v>
      </c>
      <c r="B26" s="3">
        <f t="shared" si="6"/>
        <v>23.811427819779677</v>
      </c>
      <c r="C26" s="3">
        <f t="shared" si="6"/>
        <v>34.526570338680521</v>
      </c>
      <c r="D26" s="3">
        <f t="shared" si="6"/>
        <v>43.158212923350668</v>
      </c>
      <c r="E26" s="3">
        <f t="shared" si="6"/>
        <v>51.789855508020786</v>
      </c>
      <c r="F26" s="3">
        <f t="shared" si="6"/>
        <v>59.058607158269325</v>
      </c>
      <c r="M26" s="4"/>
      <c r="N26" s="4"/>
      <c r="O26" s="4"/>
    </row>
    <row r="27" spans="1:15">
      <c r="A27" s="15">
        <v>2500</v>
      </c>
      <c r="B27" s="3">
        <f t="shared" si="6"/>
        <v>29.764284774724594</v>
      </c>
      <c r="C27" s="3">
        <f t="shared" si="6"/>
        <v>43.158212923350661</v>
      </c>
      <c r="D27" s="3">
        <f t="shared" si="6"/>
        <v>53.947766154188329</v>
      </c>
      <c r="E27" s="3">
        <f t="shared" si="6"/>
        <v>64.737319385025984</v>
      </c>
      <c r="F27" s="3">
        <f t="shared" si="6"/>
        <v>73.823258947836649</v>
      </c>
    </row>
    <row r="28" spans="1:15">
      <c r="A28" s="15">
        <v>3000</v>
      </c>
      <c r="B28" s="3">
        <f t="shared" si="6"/>
        <v>35.717141729669514</v>
      </c>
      <c r="C28" s="3">
        <f t="shared" si="6"/>
        <v>51.789855508020786</v>
      </c>
      <c r="D28" s="3">
        <f t="shared" si="6"/>
        <v>64.737319385025998</v>
      </c>
      <c r="E28" s="3">
        <f t="shared" si="6"/>
        <v>77.684783262031189</v>
      </c>
      <c r="F28" s="3">
        <f t="shared" si="6"/>
        <v>88.587910737403988</v>
      </c>
    </row>
    <row r="29" spans="1:15">
      <c r="A29" s="15">
        <v>3500</v>
      </c>
      <c r="B29" s="3">
        <f t="shared" si="6"/>
        <v>41.669998684614434</v>
      </c>
      <c r="C29" s="3">
        <f t="shared" si="6"/>
        <v>60.421498092690925</v>
      </c>
      <c r="D29" s="3">
        <f t="shared" si="6"/>
        <v>75.526872615863653</v>
      </c>
      <c r="E29" s="3">
        <f t="shared" si="6"/>
        <v>90.632247139036394</v>
      </c>
      <c r="F29" s="3">
        <f t="shared" si="6"/>
        <v>103.35256252697133</v>
      </c>
    </row>
    <row r="30" spans="1:15">
      <c r="A30" s="15">
        <v>4000</v>
      </c>
      <c r="B30" s="3">
        <f t="shared" si="6"/>
        <v>47.622855639559354</v>
      </c>
      <c r="C30" s="3">
        <f t="shared" si="6"/>
        <v>69.053140677361043</v>
      </c>
      <c r="D30" s="3">
        <f t="shared" si="6"/>
        <v>86.316425846701335</v>
      </c>
      <c r="E30" s="3">
        <f t="shared" si="6"/>
        <v>103.57971101604157</v>
      </c>
      <c r="F30" s="3">
        <f t="shared" si="6"/>
        <v>118.11721431653865</v>
      </c>
    </row>
    <row r="31" spans="1:15">
      <c r="A31" s="15">
        <v>4500</v>
      </c>
      <c r="B31" s="3">
        <f t="shared" si="6"/>
        <v>53.575712594504282</v>
      </c>
      <c r="C31" s="3">
        <f t="shared" si="6"/>
        <v>77.684783262031189</v>
      </c>
      <c r="D31" s="3">
        <f t="shared" si="6"/>
        <v>97.105979077538976</v>
      </c>
      <c r="E31" s="3">
        <f t="shared" si="6"/>
        <v>116.52717489304678</v>
      </c>
      <c r="F31" s="3">
        <f t="shared" si="6"/>
        <v>132.88186610610597</v>
      </c>
    </row>
    <row r="32" spans="1:15">
      <c r="A32" s="15">
        <v>5000</v>
      </c>
      <c r="B32" s="3">
        <f t="shared" si="6"/>
        <v>59.528569549449188</v>
      </c>
      <c r="C32" s="3">
        <f t="shared" si="6"/>
        <v>86.316425846701321</v>
      </c>
      <c r="D32" s="3">
        <f t="shared" si="6"/>
        <v>107.89553230837666</v>
      </c>
      <c r="E32" s="3">
        <f t="shared" si="6"/>
        <v>129.47463877005197</v>
      </c>
      <c r="F32" s="3">
        <f t="shared" si="6"/>
        <v>147.6465178956733</v>
      </c>
    </row>
    <row r="33" spans="1:6">
      <c r="A33" s="15">
        <v>5500</v>
      </c>
      <c r="B33" s="3">
        <f t="shared" si="6"/>
        <v>65.481426504394108</v>
      </c>
      <c r="C33" s="3">
        <f t="shared" si="6"/>
        <v>94.948068431371453</v>
      </c>
      <c r="D33" s="3">
        <f t="shared" si="6"/>
        <v>118.68508553921434</v>
      </c>
      <c r="E33" s="3">
        <f t="shared" si="6"/>
        <v>142.42210264705716</v>
      </c>
      <c r="F33" s="3">
        <f t="shared" si="6"/>
        <v>162.41116968524068</v>
      </c>
    </row>
    <row r="34" spans="1:6">
      <c r="A34" s="15">
        <v>6000</v>
      </c>
      <c r="B34" s="3">
        <f t="shared" si="6"/>
        <v>71.434283459339028</v>
      </c>
      <c r="C34" s="3">
        <f t="shared" si="6"/>
        <v>103.57971101604157</v>
      </c>
      <c r="D34" s="3">
        <f t="shared" si="6"/>
        <v>129.474638770052</v>
      </c>
      <c r="E34" s="3">
        <f t="shared" si="6"/>
        <v>155.36956652406238</v>
      </c>
      <c r="F34" s="3">
        <f t="shared" si="6"/>
        <v>177.17582147480798</v>
      </c>
    </row>
    <row r="35" spans="1:6">
      <c r="A35" s="15">
        <v>6500</v>
      </c>
      <c r="B35" s="3">
        <f t="shared" si="6"/>
        <v>77.387140414283948</v>
      </c>
      <c r="C35" s="3">
        <f t="shared" si="6"/>
        <v>112.21135360071173</v>
      </c>
      <c r="D35" s="3">
        <f t="shared" si="6"/>
        <v>140.26419200088966</v>
      </c>
      <c r="E35" s="3">
        <f t="shared" si="6"/>
        <v>168.3170304010676</v>
      </c>
      <c r="F35" s="3">
        <f t="shared" si="6"/>
        <v>191.9404732643753</v>
      </c>
    </row>
    <row r="36" spans="1:6">
      <c r="A36" s="15">
        <v>7000</v>
      </c>
      <c r="B36" s="3">
        <f t="shared" si="6"/>
        <v>83.339997369228868</v>
      </c>
      <c r="C36" s="3">
        <f t="shared" si="6"/>
        <v>120.84299618538185</v>
      </c>
      <c r="D36" s="3">
        <f t="shared" si="6"/>
        <v>151.05374523172731</v>
      </c>
      <c r="E36" s="3">
        <f t="shared" si="6"/>
        <v>181.26449427807279</v>
      </c>
      <c r="F36" s="3">
        <f t="shared" si="6"/>
        <v>206.70512505394265</v>
      </c>
    </row>
    <row r="37" spans="1:6">
      <c r="A37" s="15">
        <v>7500</v>
      </c>
      <c r="B37" s="3">
        <f t="shared" si="6"/>
        <v>89.292854324173803</v>
      </c>
      <c r="C37" s="3">
        <f t="shared" si="6"/>
        <v>129.474638770052</v>
      </c>
      <c r="D37" s="3">
        <f t="shared" si="6"/>
        <v>161.84329846256497</v>
      </c>
      <c r="E37" s="3">
        <f t="shared" si="6"/>
        <v>194.21195815507795</v>
      </c>
      <c r="F37" s="3">
        <f t="shared" si="6"/>
        <v>221.46977684350998</v>
      </c>
    </row>
    <row r="38" spans="1:6">
      <c r="A38" s="15">
        <v>8000</v>
      </c>
      <c r="B38" s="3">
        <f t="shared" si="6"/>
        <v>95.245711279118709</v>
      </c>
      <c r="C38" s="3">
        <f t="shared" si="6"/>
        <v>138.10628135472209</v>
      </c>
      <c r="D38" s="3">
        <f t="shared" si="6"/>
        <v>172.63285169340267</v>
      </c>
      <c r="E38" s="3">
        <f t="shared" si="6"/>
        <v>207.15942203208314</v>
      </c>
      <c r="F38" s="3">
        <f t="shared" si="6"/>
        <v>236.2344286330773</v>
      </c>
    </row>
    <row r="39" spans="1:6">
      <c r="A39" s="15"/>
      <c r="B39" s="3"/>
      <c r="C39" s="3"/>
      <c r="D39" s="3"/>
      <c r="E39" s="3"/>
      <c r="F39" s="3"/>
    </row>
    <row r="40" spans="1:6">
      <c r="E40" s="16"/>
    </row>
    <row r="41" spans="1:6">
      <c r="E41" s="2"/>
      <c r="F41" s="2"/>
    </row>
    <row r="42" spans="1:6">
      <c r="E42" s="2"/>
      <c r="F42" s="2"/>
    </row>
    <row r="43" spans="1:6">
      <c r="C43" s="2"/>
      <c r="D43" s="2"/>
      <c r="E43" s="2"/>
      <c r="F43" s="2"/>
    </row>
    <row r="44" spans="1:6">
      <c r="C44" s="2"/>
      <c r="D44" s="2"/>
    </row>
    <row r="45" spans="1:6">
      <c r="B45" s="10"/>
      <c r="C45" s="10"/>
      <c r="D45" s="10"/>
      <c r="E45" s="10"/>
      <c r="F45" s="10"/>
    </row>
    <row r="47" spans="1:6">
      <c r="B47" s="4"/>
      <c r="C47" s="4"/>
      <c r="D47" s="4"/>
      <c r="E47" s="4"/>
      <c r="F47" s="4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63" spans="2:6" s="5" customFormat="1" ht="26.25" customHeight="1"/>
    <row r="70" spans="2:6">
      <c r="B70" s="2"/>
      <c r="C70" s="2"/>
      <c r="D70" s="2"/>
      <c r="E70" s="2"/>
      <c r="F70" s="2"/>
    </row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</sheetData>
  <mergeCells count="4">
    <mergeCell ref="I5:K5"/>
    <mergeCell ref="H15:L15"/>
    <mergeCell ref="B23:E23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8" sqref="G8:H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8" t="s">
        <v>60</v>
      </c>
      <c r="B2" s="9"/>
      <c r="C2" s="9"/>
      <c r="D2" s="1"/>
      <c r="E2" s="1"/>
      <c r="F2" s="1"/>
    </row>
    <row r="3" spans="1:13"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2" si="1">$A7/M$7*$L$21/12/5280*60</f>
        <v>7.4758707444141619</v>
      </c>
      <c r="C7" s="3">
        <f t="shared" ref="C7:C22" si="2">$A7/M$8*$L$21/12/5280*60</f>
        <v>10.840012579400533</v>
      </c>
      <c r="D7" s="3">
        <f t="shared" ref="D7:D22" si="3">$A7/M$9*$L$21/12/5280*60</f>
        <v>13.55001572425067</v>
      </c>
      <c r="E7" s="3">
        <f t="shared" ref="E7:E22" si="4">$A7/M$10*$L$21/12/5280*60</f>
        <v>16.260018869100804</v>
      </c>
      <c r="F7" s="3">
        <f t="shared" ref="F7:F22" si="5">$A7/M$11*$L$21/12/5280*60</f>
        <v>18.542126780553545</v>
      </c>
      <c r="H7" t="s">
        <v>10</v>
      </c>
      <c r="I7" s="11">
        <v>16</v>
      </c>
      <c r="J7" s="1" t="s">
        <v>32</v>
      </c>
      <c r="K7" s="12">
        <v>29</v>
      </c>
      <c r="L7" s="13">
        <f t="shared" si="0"/>
        <v>1.8125</v>
      </c>
      <c r="M7" s="13">
        <f>$L$6*L7*$K$12/$I$12</f>
        <v>10.115349264705882</v>
      </c>
    </row>
    <row r="8" spans="1:13">
      <c r="A8" s="7">
        <v>1500</v>
      </c>
      <c r="B8" s="3">
        <f t="shared" si="1"/>
        <v>11.213806116621244</v>
      </c>
      <c r="C8" s="3">
        <f t="shared" si="2"/>
        <v>16.260018869100804</v>
      </c>
      <c r="D8" s="3">
        <f t="shared" si="3"/>
        <v>20.325023586376002</v>
      </c>
      <c r="E8" s="3">
        <f t="shared" si="4"/>
        <v>24.390028303651199</v>
      </c>
      <c r="F8" s="3">
        <f t="shared" si="5"/>
        <v>27.813190170830318</v>
      </c>
      <c r="H8" t="s">
        <v>11</v>
      </c>
      <c r="I8" s="11">
        <v>20</v>
      </c>
      <c r="J8" s="1" t="s">
        <v>32</v>
      </c>
      <c r="K8" s="12">
        <v>25</v>
      </c>
      <c r="L8" s="13">
        <f t="shared" si="0"/>
        <v>1.25</v>
      </c>
      <c r="M8" s="13">
        <f>$L$6*L8*$K$12/$I$12</f>
        <v>6.976102941176471</v>
      </c>
    </row>
    <row r="9" spans="1:13">
      <c r="A9" s="7">
        <v>2000</v>
      </c>
      <c r="B9" s="3">
        <f t="shared" si="1"/>
        <v>14.951741488828324</v>
      </c>
      <c r="C9" s="3">
        <f t="shared" si="2"/>
        <v>21.680025158801065</v>
      </c>
      <c r="D9" s="3">
        <f t="shared" si="3"/>
        <v>27.10003144850134</v>
      </c>
      <c r="E9" s="3">
        <f t="shared" si="4"/>
        <v>32.520037738201609</v>
      </c>
      <c r="F9" s="3">
        <f t="shared" si="5"/>
        <v>37.08425356110709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18.689676861035405</v>
      </c>
      <c r="C10" s="3">
        <f t="shared" si="2"/>
        <v>27.100031448501337</v>
      </c>
      <c r="D10" s="3">
        <f t="shared" si="3"/>
        <v>33.875039310626676</v>
      </c>
      <c r="E10" s="3">
        <f t="shared" si="4"/>
        <v>40.650047172751997</v>
      </c>
      <c r="F10" s="3">
        <f t="shared" si="5"/>
        <v>46.355316951383863</v>
      </c>
      <c r="H10" t="s">
        <v>13</v>
      </c>
      <c r="I10" s="11">
        <v>24</v>
      </c>
      <c r="J10" s="1" t="s">
        <v>32</v>
      </c>
      <c r="K10" s="12">
        <v>20</v>
      </c>
      <c r="L10" s="13">
        <f t="shared" si="0"/>
        <v>0.83333333333333337</v>
      </c>
      <c r="M10" s="13">
        <f>$L$6*L10*$K$12/$I$12</f>
        <v>4.6507352941176476</v>
      </c>
    </row>
    <row r="11" spans="1:13">
      <c r="A11" s="7">
        <v>3000</v>
      </c>
      <c r="B11" s="3">
        <f t="shared" si="1"/>
        <v>22.427612233242488</v>
      </c>
      <c r="C11" s="3">
        <f t="shared" si="2"/>
        <v>32.520037738201609</v>
      </c>
      <c r="D11" s="3">
        <f t="shared" si="3"/>
        <v>40.650047172752004</v>
      </c>
      <c r="E11" s="3">
        <f t="shared" si="4"/>
        <v>48.780056607302399</v>
      </c>
      <c r="F11" s="3">
        <f t="shared" si="5"/>
        <v>55.626380341660635</v>
      </c>
      <c r="H11" t="s">
        <v>14</v>
      </c>
      <c r="I11" s="11">
        <v>26</v>
      </c>
      <c r="J11" s="1" t="s">
        <v>32</v>
      </c>
      <c r="K11" s="12">
        <v>19</v>
      </c>
      <c r="L11" s="13">
        <f t="shared" si="0"/>
        <v>0.73076923076923073</v>
      </c>
      <c r="M11" s="13">
        <f>$L$6*L11*$K$12/$I$12</f>
        <v>4.0783371040723981</v>
      </c>
    </row>
    <row r="12" spans="1:13">
      <c r="A12" s="7">
        <v>3500</v>
      </c>
      <c r="B12" s="3">
        <f t="shared" si="1"/>
        <v>26.165547605449568</v>
      </c>
      <c r="C12" s="3">
        <f t="shared" si="2"/>
        <v>37.94004402790187</v>
      </c>
      <c r="D12" s="3">
        <f t="shared" si="3"/>
        <v>47.425055034877332</v>
      </c>
      <c r="E12" s="3">
        <f t="shared" si="4"/>
        <v>56.910066041852808</v>
      </c>
      <c r="F12" s="3">
        <f t="shared" si="5"/>
        <v>64.897443731937415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29.903482977656648</v>
      </c>
      <c r="C13" s="3">
        <f t="shared" si="2"/>
        <v>43.360050317602131</v>
      </c>
      <c r="D13" s="3">
        <f t="shared" si="3"/>
        <v>54.200062897002681</v>
      </c>
      <c r="E13" s="3">
        <f t="shared" si="4"/>
        <v>65.040075476403217</v>
      </c>
      <c r="F13" s="3">
        <f t="shared" si="5"/>
        <v>74.16850712221418</v>
      </c>
    </row>
    <row r="14" spans="1:13">
      <c r="A14" s="7">
        <v>4500</v>
      </c>
      <c r="B14" s="3">
        <f t="shared" si="1"/>
        <v>33.641418349863727</v>
      </c>
      <c r="C14" s="3">
        <f t="shared" si="2"/>
        <v>48.780056607302399</v>
      </c>
      <c r="D14" s="3">
        <f t="shared" si="3"/>
        <v>60.975070759128016</v>
      </c>
      <c r="E14" s="3">
        <f t="shared" si="4"/>
        <v>73.170084910953605</v>
      </c>
      <c r="F14" s="3">
        <f t="shared" si="5"/>
        <v>83.439570512490945</v>
      </c>
      <c r="M14" s="13"/>
    </row>
    <row r="15" spans="1:13">
      <c r="A15" s="7">
        <v>5000</v>
      </c>
      <c r="B15" s="3">
        <f t="shared" si="1"/>
        <v>37.37935372207081</v>
      </c>
      <c r="C15" s="3">
        <f t="shared" si="2"/>
        <v>54.200062897002674</v>
      </c>
      <c r="D15" s="3">
        <f t="shared" si="3"/>
        <v>67.750078621253351</v>
      </c>
      <c r="E15" s="3">
        <f t="shared" si="4"/>
        <v>81.300094345503993</v>
      </c>
      <c r="F15" s="3">
        <f t="shared" si="5"/>
        <v>92.710633902767725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41.117289094277893</v>
      </c>
      <c r="C16" s="3">
        <f t="shared" si="2"/>
        <v>59.620069186702942</v>
      </c>
      <c r="D16" s="3">
        <f t="shared" si="3"/>
        <v>74.525086483378672</v>
      </c>
      <c r="E16" s="3">
        <f t="shared" si="4"/>
        <v>89.430103780054395</v>
      </c>
      <c r="F16" s="3">
        <f t="shared" si="5"/>
        <v>101.9816972930445</v>
      </c>
      <c r="H16" s="4" t="s">
        <v>19</v>
      </c>
      <c r="I16" s="4"/>
      <c r="K16" s="4"/>
      <c r="L16" s="7">
        <v>160</v>
      </c>
      <c r="M16" s="13"/>
    </row>
    <row r="17" spans="1:15">
      <c r="A17" s="7">
        <v>6000</v>
      </c>
      <c r="B17" s="3">
        <f t="shared" si="1"/>
        <v>44.855224466484977</v>
      </c>
      <c r="C17" s="3">
        <f t="shared" si="2"/>
        <v>65.040075476403217</v>
      </c>
      <c r="D17" s="3">
        <f t="shared" si="3"/>
        <v>81.300094345504007</v>
      </c>
      <c r="E17" s="3">
        <f t="shared" si="4"/>
        <v>97.560113214604797</v>
      </c>
      <c r="F17" s="3">
        <f t="shared" si="5"/>
        <v>111.25276068332127</v>
      </c>
      <c r="H17" s="4" t="s">
        <v>20</v>
      </c>
      <c r="L17" s="7">
        <v>70</v>
      </c>
    </row>
    <row r="18" spans="1:15">
      <c r="A18" s="7">
        <v>6500</v>
      </c>
      <c r="B18" s="3">
        <f t="shared" si="1"/>
        <v>48.593159838692053</v>
      </c>
      <c r="C18" s="3">
        <f t="shared" si="2"/>
        <v>70.460081766103471</v>
      </c>
      <c r="D18" s="3">
        <f t="shared" si="3"/>
        <v>88.075102207629357</v>
      </c>
      <c r="E18" s="3">
        <f t="shared" si="4"/>
        <v>105.69012264915521</v>
      </c>
      <c r="F18" s="3">
        <f t="shared" si="5"/>
        <v>120.52382407359804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52.331095210899136</v>
      </c>
      <c r="C19" s="3">
        <f t="shared" si="2"/>
        <v>75.880088055803739</v>
      </c>
      <c r="D19" s="3">
        <f t="shared" si="3"/>
        <v>94.850110069754663</v>
      </c>
      <c r="E19" s="3">
        <f t="shared" si="4"/>
        <v>113.82013208370562</v>
      </c>
      <c r="F19" s="3">
        <f t="shared" si="5"/>
        <v>129.79488746387483</v>
      </c>
      <c r="M19" s="1"/>
    </row>
    <row r="20" spans="1:15">
      <c r="A20" s="7">
        <v>7500</v>
      </c>
      <c r="B20" s="3">
        <f t="shared" si="1"/>
        <v>56.069030583106212</v>
      </c>
      <c r="C20" s="3">
        <f t="shared" si="2"/>
        <v>81.300094345504007</v>
      </c>
      <c r="D20" s="3">
        <f t="shared" si="3"/>
        <v>101.62511793188001</v>
      </c>
      <c r="E20" s="3">
        <f t="shared" si="4"/>
        <v>121.95014151825598</v>
      </c>
      <c r="F20" s="3">
        <f t="shared" si="5"/>
        <v>139.06595085415162</v>
      </c>
      <c r="H20" t="s">
        <v>27</v>
      </c>
      <c r="L20" s="6">
        <f>(L18+2*((L16*L17/100/25.4)-0.2))</f>
        <v>25.418897637795276</v>
      </c>
      <c r="M20" s="1"/>
    </row>
    <row r="21" spans="1:15">
      <c r="A21" s="7">
        <v>8000</v>
      </c>
      <c r="B21" s="3">
        <f t="shared" si="1"/>
        <v>59.806965955313295</v>
      </c>
      <c r="C21" s="3">
        <f t="shared" si="2"/>
        <v>86.720100635204261</v>
      </c>
      <c r="D21" s="3">
        <f t="shared" si="3"/>
        <v>108.40012579400536</v>
      </c>
      <c r="E21" s="3">
        <f t="shared" si="4"/>
        <v>130.08015095280643</v>
      </c>
      <c r="F21" s="3">
        <f t="shared" si="5"/>
        <v>148.33701424442836</v>
      </c>
      <c r="H21" t="s">
        <v>28</v>
      </c>
      <c r="L21" s="6">
        <f>L20*PI()</f>
        <v>79.85582208124859</v>
      </c>
    </row>
    <row r="22" spans="1:15">
      <c r="A22" s="7">
        <v>8200</v>
      </c>
      <c r="B22" s="3">
        <f t="shared" si="1"/>
        <v>61.302140104196141</v>
      </c>
      <c r="C22" s="3">
        <f t="shared" si="2"/>
        <v>88.888103151084366</v>
      </c>
      <c r="D22" s="3">
        <f t="shared" si="3"/>
        <v>111.11012893885548</v>
      </c>
      <c r="E22" s="3">
        <f t="shared" si="4"/>
        <v>133.33215472662656</v>
      </c>
      <c r="F22" s="3">
        <f t="shared" si="5"/>
        <v>152.04543960053905</v>
      </c>
      <c r="L22" s="6"/>
    </row>
    <row r="23" spans="1:15">
      <c r="A23" s="15"/>
      <c r="B23" s="3"/>
      <c r="C23" s="3"/>
      <c r="D23" s="3"/>
      <c r="E23" s="3"/>
      <c r="F23" s="3"/>
    </row>
    <row r="24" spans="1:15">
      <c r="A24" s="15"/>
      <c r="B24" s="33" t="s">
        <v>47</v>
      </c>
      <c r="C24" s="35"/>
      <c r="D24" s="35"/>
      <c r="E24" s="35"/>
      <c r="F24" s="3"/>
    </row>
    <row r="25" spans="1:15">
      <c r="A25" s="15">
        <v>1000</v>
      </c>
      <c r="B25" s="3">
        <f t="shared" ref="B25:F34" si="6">B7*1.609</f>
        <v>12.028676027762387</v>
      </c>
      <c r="C25" s="3">
        <f t="shared" si="6"/>
        <v>17.441580240255458</v>
      </c>
      <c r="D25" s="3">
        <f t="shared" si="6"/>
        <v>21.801975300319327</v>
      </c>
      <c r="E25" s="3">
        <f t="shared" si="6"/>
        <v>26.162370360383193</v>
      </c>
      <c r="F25" s="3">
        <f t="shared" si="6"/>
        <v>29.834281989910654</v>
      </c>
      <c r="M25" s="4"/>
      <c r="N25" s="4"/>
      <c r="O25" s="4"/>
    </row>
    <row r="26" spans="1:15">
      <c r="A26" s="15">
        <v>1500</v>
      </c>
      <c r="B26" s="3">
        <f t="shared" si="6"/>
        <v>18.04301404164358</v>
      </c>
      <c r="C26" s="3">
        <f t="shared" si="6"/>
        <v>26.162370360383193</v>
      </c>
      <c r="D26" s="3">
        <f t="shared" si="6"/>
        <v>32.702962950478984</v>
      </c>
      <c r="E26" s="3">
        <f t="shared" si="6"/>
        <v>39.243555540574782</v>
      </c>
      <c r="F26" s="3">
        <f t="shared" si="6"/>
        <v>44.751422984865982</v>
      </c>
      <c r="M26" s="4"/>
      <c r="N26" s="4"/>
      <c r="O26" s="4"/>
    </row>
    <row r="27" spans="1:15">
      <c r="A27" s="15">
        <v>2000</v>
      </c>
      <c r="B27" s="3">
        <f t="shared" si="6"/>
        <v>24.057352055524774</v>
      </c>
      <c r="C27" s="3">
        <f t="shared" si="6"/>
        <v>34.883160480510917</v>
      </c>
      <c r="D27" s="3">
        <f t="shared" si="6"/>
        <v>43.603950600638655</v>
      </c>
      <c r="E27" s="3">
        <f t="shared" si="6"/>
        <v>52.324740720766385</v>
      </c>
      <c r="F27" s="3">
        <f t="shared" si="6"/>
        <v>59.668563979821307</v>
      </c>
      <c r="M27" s="4"/>
      <c r="N27" s="4"/>
      <c r="O27" s="4"/>
    </row>
    <row r="28" spans="1:15">
      <c r="A28" s="15">
        <v>2500</v>
      </c>
      <c r="B28" s="3">
        <f t="shared" si="6"/>
        <v>30.071690069405967</v>
      </c>
      <c r="C28" s="3">
        <f t="shared" si="6"/>
        <v>43.603950600638647</v>
      </c>
      <c r="D28" s="3">
        <f t="shared" si="6"/>
        <v>54.504938250798318</v>
      </c>
      <c r="E28" s="3">
        <f t="shared" si="6"/>
        <v>65.405925900957968</v>
      </c>
      <c r="F28" s="3">
        <f t="shared" si="6"/>
        <v>74.585704974776633</v>
      </c>
    </row>
    <row r="29" spans="1:15">
      <c r="A29" s="15">
        <v>3000</v>
      </c>
      <c r="B29" s="3">
        <f t="shared" si="6"/>
        <v>36.086028083287161</v>
      </c>
      <c r="C29" s="3">
        <f t="shared" si="6"/>
        <v>52.324740720766385</v>
      </c>
      <c r="D29" s="3">
        <f t="shared" si="6"/>
        <v>65.405925900957968</v>
      </c>
      <c r="E29" s="3">
        <f t="shared" si="6"/>
        <v>78.487111081149564</v>
      </c>
      <c r="F29" s="3">
        <f t="shared" si="6"/>
        <v>89.502845969731965</v>
      </c>
    </row>
    <row r="30" spans="1:15">
      <c r="A30" s="15">
        <v>3500</v>
      </c>
      <c r="B30" s="3">
        <f t="shared" si="6"/>
        <v>42.100366097168354</v>
      </c>
      <c r="C30" s="3">
        <f t="shared" si="6"/>
        <v>61.045530840894109</v>
      </c>
      <c r="D30" s="3">
        <f t="shared" si="6"/>
        <v>76.306913551117631</v>
      </c>
      <c r="E30" s="3">
        <f t="shared" si="6"/>
        <v>91.56829626134116</v>
      </c>
      <c r="F30" s="3">
        <f t="shared" si="6"/>
        <v>104.4199869646873</v>
      </c>
    </row>
    <row r="31" spans="1:15">
      <c r="A31" s="15">
        <v>4000</v>
      </c>
      <c r="B31" s="3">
        <f t="shared" si="6"/>
        <v>48.114704111049548</v>
      </c>
      <c r="C31" s="3">
        <f t="shared" si="6"/>
        <v>69.766320961021833</v>
      </c>
      <c r="D31" s="3">
        <f t="shared" si="6"/>
        <v>87.207901201277309</v>
      </c>
      <c r="E31" s="3">
        <f t="shared" si="6"/>
        <v>104.64948144153277</v>
      </c>
      <c r="F31" s="3">
        <f t="shared" si="6"/>
        <v>119.33712795964261</v>
      </c>
    </row>
    <row r="32" spans="1:15">
      <c r="A32" s="15">
        <v>4500</v>
      </c>
      <c r="B32" s="3">
        <f t="shared" si="6"/>
        <v>54.129042124930734</v>
      </c>
      <c r="C32" s="3">
        <f t="shared" si="6"/>
        <v>78.487111081149564</v>
      </c>
      <c r="D32" s="3">
        <f t="shared" si="6"/>
        <v>98.108888851436973</v>
      </c>
      <c r="E32" s="3">
        <f t="shared" si="6"/>
        <v>117.73066662172435</v>
      </c>
      <c r="F32" s="3">
        <f t="shared" si="6"/>
        <v>134.25426895459793</v>
      </c>
    </row>
    <row r="33" spans="1:6">
      <c r="A33" s="15">
        <v>5000</v>
      </c>
      <c r="B33" s="3">
        <f t="shared" si="6"/>
        <v>60.143380138811935</v>
      </c>
      <c r="C33" s="3">
        <f t="shared" si="6"/>
        <v>87.207901201277295</v>
      </c>
      <c r="D33" s="3">
        <f t="shared" si="6"/>
        <v>109.00987650159664</v>
      </c>
      <c r="E33" s="3">
        <f t="shared" si="6"/>
        <v>130.81185180191594</v>
      </c>
      <c r="F33" s="3">
        <f t="shared" si="6"/>
        <v>149.17140994955327</v>
      </c>
    </row>
    <row r="34" spans="1:6">
      <c r="A34" s="15">
        <v>5500</v>
      </c>
      <c r="B34" s="3">
        <f t="shared" si="6"/>
        <v>66.157718152693135</v>
      </c>
      <c r="C34" s="3">
        <f t="shared" si="6"/>
        <v>95.928691321405026</v>
      </c>
      <c r="D34" s="3">
        <f t="shared" si="6"/>
        <v>119.91086415175629</v>
      </c>
      <c r="E34" s="3">
        <f t="shared" si="6"/>
        <v>143.89303698210753</v>
      </c>
      <c r="F34" s="3">
        <f t="shared" si="6"/>
        <v>164.0885509445086</v>
      </c>
    </row>
    <row r="35" spans="1:6">
      <c r="A35" s="15">
        <v>6000</v>
      </c>
      <c r="B35" s="3">
        <f t="shared" ref="B35:F40" si="7">B17*1.609</f>
        <v>72.172056166574322</v>
      </c>
      <c r="C35" s="3">
        <f t="shared" si="7"/>
        <v>104.64948144153277</v>
      </c>
      <c r="D35" s="3">
        <f t="shared" si="7"/>
        <v>130.81185180191594</v>
      </c>
      <c r="E35" s="3">
        <f t="shared" si="7"/>
        <v>156.97422216229913</v>
      </c>
      <c r="F35" s="3">
        <f t="shared" si="7"/>
        <v>179.00569193946393</v>
      </c>
    </row>
    <row r="36" spans="1:6">
      <c r="A36" s="15">
        <v>6500</v>
      </c>
      <c r="B36" s="3">
        <f t="shared" si="7"/>
        <v>78.186394180455508</v>
      </c>
      <c r="C36" s="3">
        <f t="shared" si="7"/>
        <v>113.37027156166049</v>
      </c>
      <c r="D36" s="3">
        <f t="shared" si="7"/>
        <v>141.71283945207563</v>
      </c>
      <c r="E36" s="3">
        <f t="shared" si="7"/>
        <v>170.05540734249072</v>
      </c>
      <c r="F36" s="3">
        <f t="shared" si="7"/>
        <v>193.92283293441923</v>
      </c>
    </row>
    <row r="37" spans="1:6">
      <c r="A37" s="15">
        <v>7000</v>
      </c>
      <c r="B37" s="3">
        <f t="shared" si="7"/>
        <v>84.200732194336709</v>
      </c>
      <c r="C37" s="3">
        <f t="shared" si="7"/>
        <v>122.09106168178822</v>
      </c>
      <c r="D37" s="3">
        <f t="shared" si="7"/>
        <v>152.61382710223526</v>
      </c>
      <c r="E37" s="3">
        <f t="shared" si="7"/>
        <v>183.13659252268232</v>
      </c>
      <c r="F37" s="3">
        <f t="shared" si="7"/>
        <v>208.83997392937459</v>
      </c>
    </row>
    <row r="38" spans="1:6">
      <c r="A38" s="15">
        <v>7500</v>
      </c>
      <c r="B38" s="3">
        <f t="shared" si="7"/>
        <v>90.215070208217895</v>
      </c>
      <c r="C38" s="3">
        <f t="shared" si="7"/>
        <v>130.81185180191594</v>
      </c>
      <c r="D38" s="3">
        <f t="shared" si="7"/>
        <v>163.51481475239493</v>
      </c>
      <c r="E38" s="3">
        <f t="shared" si="7"/>
        <v>196.21777770287386</v>
      </c>
      <c r="F38" s="3">
        <f t="shared" si="7"/>
        <v>223.75711492432995</v>
      </c>
    </row>
    <row r="39" spans="1:6">
      <c r="A39" s="15">
        <v>8000</v>
      </c>
      <c r="B39" s="3">
        <f t="shared" si="7"/>
        <v>96.229408222099096</v>
      </c>
      <c r="C39" s="3">
        <f t="shared" si="7"/>
        <v>139.53264192204367</v>
      </c>
      <c r="D39" s="3">
        <f t="shared" si="7"/>
        <v>174.41580240255462</v>
      </c>
      <c r="E39" s="3">
        <f t="shared" si="7"/>
        <v>209.29896288306554</v>
      </c>
      <c r="F39" s="3">
        <f t="shared" si="7"/>
        <v>238.67425591928523</v>
      </c>
    </row>
    <row r="40" spans="1:6">
      <c r="A40" s="15">
        <v>8200</v>
      </c>
      <c r="B40" s="3">
        <f t="shared" si="7"/>
        <v>98.635143427651585</v>
      </c>
      <c r="C40" s="3">
        <f t="shared" si="7"/>
        <v>143.02095797009474</v>
      </c>
      <c r="D40" s="3">
        <f t="shared" si="7"/>
        <v>178.77619746261846</v>
      </c>
      <c r="E40" s="3">
        <f t="shared" si="7"/>
        <v>214.53143695514211</v>
      </c>
      <c r="F40" s="3">
        <f t="shared" si="7"/>
        <v>244.64111231726733</v>
      </c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4:E24"/>
    <mergeCell ref="A1:M1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G8" sqref="G8:H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42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11">
        <v>17</v>
      </c>
      <c r="J6" s="1" t="s">
        <v>32</v>
      </c>
      <c r="K6" s="12">
        <v>23</v>
      </c>
      <c r="L6" s="13">
        <f t="shared" ref="L6:L12" si="0">K6/I6</f>
        <v>1.3529411764705883</v>
      </c>
      <c r="M6" s="1"/>
    </row>
    <row r="7" spans="1:13">
      <c r="A7" s="7">
        <v>1000</v>
      </c>
      <c r="B7" s="3">
        <f t="shared" ref="B7:B21" si="1">$A7/M$7*$L$21/12/5280*60</f>
        <v>6.6071122456920195</v>
      </c>
      <c r="C7" s="3">
        <f t="shared" ref="C7:C21" si="2">$A7/M$8*$L$21/12/5280*60</f>
        <v>10.04281061345187</v>
      </c>
      <c r="D7" s="3">
        <f t="shared" ref="D7:D21" si="3">$A7/M$9*$L$21/12/5280*60</f>
        <v>13.214224491384039</v>
      </c>
      <c r="E7" s="3">
        <f t="shared" ref="E7:E21" si="4">$A7/M$10*$L$21/12/5280*60</f>
        <v>15.616810762544777</v>
      </c>
      <c r="F7" s="3">
        <f t="shared" ref="F7:F21" si="5">$A7/M$11*$L$21/12/5280*60</f>
        <v>18.082622988209735</v>
      </c>
      <c r="H7" t="s">
        <v>10</v>
      </c>
      <c r="I7" s="11">
        <v>14</v>
      </c>
      <c r="J7" s="1" t="s">
        <v>32</v>
      </c>
      <c r="K7" s="12">
        <v>28</v>
      </c>
      <c r="L7" s="13">
        <f t="shared" si="0"/>
        <v>2</v>
      </c>
      <c r="M7" s="13">
        <f>$L$6*L7*$K$12/$I$12</f>
        <v>11.161764705882353</v>
      </c>
    </row>
    <row r="8" spans="1:13">
      <c r="A8" s="7">
        <v>1500</v>
      </c>
      <c r="B8" s="3">
        <f t="shared" si="1"/>
        <v>9.9106683685380297</v>
      </c>
      <c r="C8" s="3">
        <f t="shared" si="2"/>
        <v>15.064215920177803</v>
      </c>
      <c r="D8" s="3">
        <f t="shared" si="3"/>
        <v>19.821336737076059</v>
      </c>
      <c r="E8" s="3">
        <f t="shared" si="4"/>
        <v>23.42521614381716</v>
      </c>
      <c r="F8" s="3">
        <f t="shared" si="5"/>
        <v>27.12393448231461</v>
      </c>
      <c r="H8" t="s">
        <v>11</v>
      </c>
      <c r="I8" s="11">
        <v>19</v>
      </c>
      <c r="J8" s="1" t="s">
        <v>32</v>
      </c>
      <c r="K8" s="12">
        <v>25</v>
      </c>
      <c r="L8" s="13">
        <f t="shared" si="0"/>
        <v>1.3157894736842106</v>
      </c>
      <c r="M8" s="13">
        <f>$L$6*L8*$K$12/$I$12</f>
        <v>7.3432662538699693</v>
      </c>
    </row>
    <row r="9" spans="1:13">
      <c r="A9" s="7">
        <v>2000</v>
      </c>
      <c r="B9" s="3">
        <f t="shared" si="1"/>
        <v>13.214224491384039</v>
      </c>
      <c r="C9" s="3">
        <f t="shared" si="2"/>
        <v>20.08562122690374</v>
      </c>
      <c r="D9" s="3">
        <f t="shared" si="3"/>
        <v>26.428448982768078</v>
      </c>
      <c r="E9" s="3">
        <f t="shared" si="4"/>
        <v>31.233621525089553</v>
      </c>
      <c r="F9" s="3">
        <f t="shared" si="5"/>
        <v>36.16524597641947</v>
      </c>
      <c r="H9" t="s">
        <v>12</v>
      </c>
      <c r="I9" s="11">
        <v>23</v>
      </c>
      <c r="J9" s="1" t="s">
        <v>32</v>
      </c>
      <c r="K9" s="12">
        <v>23</v>
      </c>
      <c r="L9" s="13">
        <f t="shared" si="0"/>
        <v>1</v>
      </c>
      <c r="M9" s="13">
        <f>$L$6*L9*$K$12/$I$12</f>
        <v>5.5808823529411766</v>
      </c>
    </row>
    <row r="10" spans="1:13">
      <c r="A10" s="7">
        <v>2500</v>
      </c>
      <c r="B10" s="3">
        <f t="shared" si="1"/>
        <v>16.517780614230052</v>
      </c>
      <c r="C10" s="3">
        <f t="shared" si="2"/>
        <v>25.107026533629675</v>
      </c>
      <c r="D10" s="3">
        <f t="shared" si="3"/>
        <v>33.035561228460104</v>
      </c>
      <c r="E10" s="3">
        <f t="shared" si="4"/>
        <v>39.042026906361926</v>
      </c>
      <c r="F10" s="3">
        <f t="shared" si="5"/>
        <v>45.206557470524345</v>
      </c>
      <c r="H10" t="s">
        <v>13</v>
      </c>
      <c r="I10" s="11">
        <v>26</v>
      </c>
      <c r="J10" s="1" t="s">
        <v>32</v>
      </c>
      <c r="K10" s="12">
        <v>22</v>
      </c>
      <c r="L10" s="13">
        <f t="shared" si="0"/>
        <v>0.84615384615384615</v>
      </c>
      <c r="M10" s="13">
        <f>$L$6*L10*$K$12/$I$12</f>
        <v>4.7222850678733037</v>
      </c>
    </row>
    <row r="11" spans="1:13">
      <c r="A11" s="7">
        <v>3000</v>
      </c>
      <c r="B11" s="3">
        <f t="shared" si="1"/>
        <v>19.821336737076059</v>
      </c>
      <c r="C11" s="3">
        <f t="shared" si="2"/>
        <v>30.128431840355606</v>
      </c>
      <c r="D11" s="3">
        <f t="shared" si="3"/>
        <v>39.642673474152119</v>
      </c>
      <c r="E11" s="3">
        <f t="shared" si="4"/>
        <v>46.85043228763432</v>
      </c>
      <c r="F11" s="3">
        <f t="shared" si="5"/>
        <v>54.24786896462922</v>
      </c>
      <c r="H11" t="s">
        <v>14</v>
      </c>
      <c r="I11" s="11">
        <v>26</v>
      </c>
      <c r="J11" s="1" t="s">
        <v>32</v>
      </c>
      <c r="K11" s="12">
        <v>19</v>
      </c>
      <c r="L11" s="13">
        <f t="shared" si="0"/>
        <v>0.73076923076923073</v>
      </c>
      <c r="M11" s="13">
        <f>$L$6*L11*$K$12/$I$12</f>
        <v>4.0783371040723981</v>
      </c>
    </row>
    <row r="12" spans="1:13">
      <c r="A12" s="7">
        <v>3500</v>
      </c>
      <c r="B12" s="3">
        <f t="shared" si="1"/>
        <v>23.124892859922067</v>
      </c>
      <c r="C12" s="3">
        <f t="shared" si="2"/>
        <v>35.149837147081541</v>
      </c>
      <c r="D12" s="3">
        <f t="shared" si="3"/>
        <v>46.249785719844134</v>
      </c>
      <c r="E12" s="3">
        <f t="shared" si="4"/>
        <v>54.658837668906706</v>
      </c>
      <c r="F12" s="3">
        <f t="shared" si="5"/>
        <v>63.289180458734094</v>
      </c>
      <c r="H12" t="s">
        <v>33</v>
      </c>
      <c r="I12" s="14">
        <v>8</v>
      </c>
      <c r="J12" s="1" t="s">
        <v>32</v>
      </c>
      <c r="K12" s="20">
        <v>33</v>
      </c>
      <c r="L12" s="13">
        <f t="shared" si="0"/>
        <v>4.125</v>
      </c>
      <c r="M12" s="13"/>
    </row>
    <row r="13" spans="1:13">
      <c r="A13" s="7">
        <v>4000</v>
      </c>
      <c r="B13" s="3">
        <f t="shared" si="1"/>
        <v>26.428448982768078</v>
      </c>
      <c r="C13" s="3">
        <f t="shared" si="2"/>
        <v>40.17124245380748</v>
      </c>
      <c r="D13" s="3">
        <f t="shared" si="3"/>
        <v>52.856897965536156</v>
      </c>
      <c r="E13" s="3">
        <f t="shared" si="4"/>
        <v>62.467243050179107</v>
      </c>
      <c r="F13" s="3">
        <f t="shared" si="5"/>
        <v>72.330491952838941</v>
      </c>
    </row>
    <row r="14" spans="1:13">
      <c r="A14" s="7">
        <v>4500</v>
      </c>
      <c r="B14" s="3">
        <f t="shared" si="1"/>
        <v>29.732005105614093</v>
      </c>
      <c r="C14" s="3">
        <f t="shared" si="2"/>
        <v>45.192647760533411</v>
      </c>
      <c r="D14" s="3">
        <f t="shared" si="3"/>
        <v>59.464010211228185</v>
      </c>
      <c r="E14" s="3">
        <f t="shared" si="4"/>
        <v>70.275648431451458</v>
      </c>
      <c r="F14" s="3">
        <f t="shared" si="5"/>
        <v>81.371803446943815</v>
      </c>
      <c r="M14" s="13"/>
    </row>
    <row r="15" spans="1:13">
      <c r="A15" s="7">
        <v>5000</v>
      </c>
      <c r="B15" s="3">
        <f t="shared" si="1"/>
        <v>33.035561228460104</v>
      </c>
      <c r="C15" s="3">
        <f t="shared" si="2"/>
        <v>50.21405306725935</v>
      </c>
      <c r="D15" s="3">
        <f t="shared" si="3"/>
        <v>66.071122456920207</v>
      </c>
      <c r="E15" s="3">
        <f t="shared" si="4"/>
        <v>78.084053812723852</v>
      </c>
      <c r="F15" s="3">
        <f t="shared" si="5"/>
        <v>90.41311494104869</v>
      </c>
      <c r="H15" s="34" t="s">
        <v>18</v>
      </c>
      <c r="I15" s="35"/>
      <c r="J15" s="35"/>
      <c r="K15" s="35"/>
      <c r="L15" s="35"/>
    </row>
    <row r="16" spans="1:13">
      <c r="A16" s="7">
        <v>5500</v>
      </c>
      <c r="B16" s="3">
        <f t="shared" si="1"/>
        <v>36.339117351306108</v>
      </c>
      <c r="C16" s="3">
        <f t="shared" si="2"/>
        <v>55.235458373985281</v>
      </c>
      <c r="D16" s="3">
        <f t="shared" si="3"/>
        <v>72.678234702612215</v>
      </c>
      <c r="E16" s="3">
        <f t="shared" si="4"/>
        <v>85.892459193996245</v>
      </c>
      <c r="F16" s="3">
        <f t="shared" si="5"/>
        <v>99.454426435153565</v>
      </c>
      <c r="H16" s="4" t="s">
        <v>19</v>
      </c>
      <c r="I16" s="4"/>
      <c r="K16" s="4"/>
      <c r="L16" s="7">
        <v>130</v>
      </c>
      <c r="M16" s="13"/>
    </row>
    <row r="17" spans="1:15">
      <c r="A17" s="7">
        <v>6000</v>
      </c>
      <c r="B17" s="3">
        <f t="shared" si="1"/>
        <v>39.642673474152119</v>
      </c>
      <c r="C17" s="3">
        <f t="shared" si="2"/>
        <v>60.256863680711213</v>
      </c>
      <c r="D17" s="3">
        <f t="shared" si="3"/>
        <v>79.285346948304237</v>
      </c>
      <c r="E17" s="3">
        <f t="shared" si="4"/>
        <v>93.700864575268639</v>
      </c>
      <c r="F17" s="3">
        <f t="shared" si="5"/>
        <v>108.49573792925844</v>
      </c>
      <c r="H17" s="4" t="s">
        <v>20</v>
      </c>
      <c r="L17" s="7">
        <v>80</v>
      </c>
    </row>
    <row r="18" spans="1:15">
      <c r="A18" s="7">
        <v>6500</v>
      </c>
      <c r="B18" s="3">
        <f t="shared" si="1"/>
        <v>42.946229596998137</v>
      </c>
      <c r="C18" s="3">
        <f t="shared" si="2"/>
        <v>65.278268987437158</v>
      </c>
      <c r="D18" s="3">
        <f t="shared" si="3"/>
        <v>85.892459193996274</v>
      </c>
      <c r="E18" s="3">
        <f t="shared" si="4"/>
        <v>101.50926995654103</v>
      </c>
      <c r="F18" s="3">
        <f t="shared" si="5"/>
        <v>117.5370494233633</v>
      </c>
      <c r="H18" t="s">
        <v>35</v>
      </c>
      <c r="L18" s="7">
        <v>17</v>
      </c>
      <c r="M18" s="13"/>
    </row>
    <row r="19" spans="1:15">
      <c r="A19" s="7">
        <v>7000</v>
      </c>
      <c r="B19" s="3">
        <f t="shared" si="1"/>
        <v>46.249785719844134</v>
      </c>
      <c r="C19" s="3">
        <f t="shared" si="2"/>
        <v>70.299674294163083</v>
      </c>
      <c r="D19" s="3">
        <f t="shared" si="3"/>
        <v>92.499571439688268</v>
      </c>
      <c r="E19" s="3">
        <f t="shared" si="4"/>
        <v>109.31767533781341</v>
      </c>
      <c r="F19" s="3">
        <f t="shared" si="5"/>
        <v>126.57836091746819</v>
      </c>
      <c r="M19" s="1"/>
    </row>
    <row r="20" spans="1:15">
      <c r="A20" s="7">
        <v>7500</v>
      </c>
      <c r="B20" s="3">
        <f t="shared" si="1"/>
        <v>49.553341842690152</v>
      </c>
      <c r="C20" s="3">
        <f t="shared" si="2"/>
        <v>75.321079600889007</v>
      </c>
      <c r="D20" s="3">
        <f t="shared" si="3"/>
        <v>99.106683685380304</v>
      </c>
      <c r="E20" s="3">
        <f t="shared" si="4"/>
        <v>117.12608071908581</v>
      </c>
      <c r="F20" s="3">
        <f t="shared" si="5"/>
        <v>135.61967241157305</v>
      </c>
      <c r="H20" t="s">
        <v>27</v>
      </c>
      <c r="L20" s="6">
        <f>(L18+2*((L16*L17/100/25.4)-0.2))</f>
        <v>24.788976377952757</v>
      </c>
      <c r="M20" s="1"/>
    </row>
    <row r="21" spans="1:15">
      <c r="A21" s="7">
        <v>8000</v>
      </c>
      <c r="B21" s="3">
        <f t="shared" si="1"/>
        <v>52.856897965536156</v>
      </c>
      <c r="C21" s="3">
        <f t="shared" si="2"/>
        <v>80.34248490761496</v>
      </c>
      <c r="D21" s="3">
        <f t="shared" si="3"/>
        <v>105.71379593107231</v>
      </c>
      <c r="E21" s="3">
        <f t="shared" si="4"/>
        <v>124.93448610035821</v>
      </c>
      <c r="F21" s="3">
        <f t="shared" si="5"/>
        <v>144.66098390567788</v>
      </c>
      <c r="H21" t="s">
        <v>28</v>
      </c>
      <c r="L21" s="6">
        <f>L20*PI()</f>
        <v>77.876866078987305</v>
      </c>
    </row>
    <row r="22" spans="1:15">
      <c r="A22" s="15"/>
      <c r="B22" s="3"/>
      <c r="C22" s="3"/>
      <c r="D22" s="3"/>
      <c r="E22" s="3"/>
      <c r="F22" s="3"/>
    </row>
    <row r="23" spans="1:15">
      <c r="A23" s="15"/>
      <c r="B23" s="33" t="s">
        <v>47</v>
      </c>
      <c r="C23" s="35"/>
      <c r="D23" s="35"/>
      <c r="E23" s="35"/>
      <c r="F23" s="3"/>
    </row>
    <row r="24" spans="1:15">
      <c r="A24" s="15">
        <v>1000</v>
      </c>
      <c r="B24" s="3">
        <f>B7*1.609</f>
        <v>10.630843603318459</v>
      </c>
      <c r="C24" s="3">
        <f>C7*1.609</f>
        <v>16.158882277044057</v>
      </c>
      <c r="D24" s="3">
        <f>D7*1.609</f>
        <v>21.261687206636918</v>
      </c>
      <c r="E24" s="3">
        <f>E7*1.609</f>
        <v>25.127448516934546</v>
      </c>
      <c r="F24" s="3">
        <f>F7*1.609</f>
        <v>29.094940388029464</v>
      </c>
      <c r="M24" s="4"/>
      <c r="N24" s="4"/>
      <c r="O24" s="4"/>
    </row>
    <row r="25" spans="1:15">
      <c r="A25" s="15">
        <v>1500</v>
      </c>
      <c r="B25" s="3">
        <f t="shared" ref="B25:E38" si="6">B8*1.609</f>
        <v>15.946265404977689</v>
      </c>
      <c r="C25" s="3">
        <f t="shared" si="6"/>
        <v>24.238323415566086</v>
      </c>
      <c r="D25" s="3">
        <f t="shared" si="6"/>
        <v>31.892530809955378</v>
      </c>
      <c r="E25" s="3">
        <f t="shared" si="6"/>
        <v>37.69117277540181</v>
      </c>
      <c r="F25" s="3">
        <f t="shared" ref="F25:F38" si="7">F8*1.609</f>
        <v>43.642410582044207</v>
      </c>
      <c r="M25" s="4"/>
      <c r="N25" s="4"/>
      <c r="O25" s="4"/>
    </row>
    <row r="26" spans="1:15">
      <c r="A26" s="15">
        <v>2000</v>
      </c>
      <c r="B26" s="3">
        <f t="shared" si="6"/>
        <v>21.261687206636918</v>
      </c>
      <c r="C26" s="3">
        <f t="shared" si="6"/>
        <v>32.317764554088114</v>
      </c>
      <c r="D26" s="3">
        <f t="shared" si="6"/>
        <v>42.523374413273835</v>
      </c>
      <c r="E26" s="3">
        <f t="shared" si="6"/>
        <v>50.254897033869092</v>
      </c>
      <c r="F26" s="3">
        <f t="shared" si="7"/>
        <v>58.189880776058928</v>
      </c>
      <c r="M26" s="4"/>
      <c r="N26" s="4"/>
      <c r="O26" s="4"/>
    </row>
    <row r="27" spans="1:15">
      <c r="A27" s="15">
        <v>2500</v>
      </c>
      <c r="B27" s="3">
        <f t="shared" si="6"/>
        <v>26.577109008296151</v>
      </c>
      <c r="C27" s="3">
        <f t="shared" si="6"/>
        <v>40.39720569261015</v>
      </c>
      <c r="D27" s="3">
        <f t="shared" si="6"/>
        <v>53.154218016592303</v>
      </c>
      <c r="E27" s="3">
        <f t="shared" si="6"/>
        <v>62.818621292336339</v>
      </c>
      <c r="F27" s="3">
        <f t="shared" si="7"/>
        <v>72.737350970073663</v>
      </c>
    </row>
    <row r="28" spans="1:15">
      <c r="A28" s="15">
        <v>3000</v>
      </c>
      <c r="B28" s="3">
        <f t="shared" si="6"/>
        <v>31.892530809955378</v>
      </c>
      <c r="C28" s="3">
        <f t="shared" si="6"/>
        <v>48.476646831132172</v>
      </c>
      <c r="D28" s="3">
        <f t="shared" si="6"/>
        <v>63.785061619910756</v>
      </c>
      <c r="E28" s="3">
        <f t="shared" si="6"/>
        <v>75.38234555080362</v>
      </c>
      <c r="F28" s="3">
        <f t="shared" si="7"/>
        <v>87.284821164088413</v>
      </c>
    </row>
    <row r="29" spans="1:15">
      <c r="A29" s="15">
        <v>3500</v>
      </c>
      <c r="B29" s="3">
        <f t="shared" si="6"/>
        <v>37.207952611614608</v>
      </c>
      <c r="C29" s="3">
        <f t="shared" si="6"/>
        <v>56.5560879696542</v>
      </c>
      <c r="D29" s="3">
        <f t="shared" si="6"/>
        <v>74.415905223229217</v>
      </c>
      <c r="E29" s="3">
        <f t="shared" si="6"/>
        <v>87.946069809270895</v>
      </c>
      <c r="F29" s="3">
        <f t="shared" si="7"/>
        <v>101.83229135810316</v>
      </c>
    </row>
    <row r="30" spans="1:15">
      <c r="A30" s="15">
        <v>4000</v>
      </c>
      <c r="B30" s="3">
        <f t="shared" si="6"/>
        <v>42.523374413273835</v>
      </c>
      <c r="C30" s="3">
        <f t="shared" si="6"/>
        <v>64.635529108176229</v>
      </c>
      <c r="D30" s="3">
        <f t="shared" si="6"/>
        <v>85.04674882654767</v>
      </c>
      <c r="E30" s="3">
        <f t="shared" si="6"/>
        <v>100.50979406773818</v>
      </c>
      <c r="F30" s="3">
        <f t="shared" si="7"/>
        <v>116.37976155211786</v>
      </c>
    </row>
    <row r="31" spans="1:15">
      <c r="A31" s="15">
        <v>4500</v>
      </c>
      <c r="B31" s="3">
        <f t="shared" si="6"/>
        <v>47.838796214933076</v>
      </c>
      <c r="C31" s="3">
        <f t="shared" si="6"/>
        <v>72.714970246698257</v>
      </c>
      <c r="D31" s="3">
        <f t="shared" si="6"/>
        <v>95.677592429866152</v>
      </c>
      <c r="E31" s="3">
        <f t="shared" si="6"/>
        <v>113.07351832620539</v>
      </c>
      <c r="F31" s="3">
        <f t="shared" si="7"/>
        <v>130.92723174613261</v>
      </c>
    </row>
    <row r="32" spans="1:15">
      <c r="A32" s="15">
        <v>5000</v>
      </c>
      <c r="B32" s="3">
        <f t="shared" si="6"/>
        <v>53.154218016592303</v>
      </c>
      <c r="C32" s="3">
        <f t="shared" si="6"/>
        <v>80.7944113852203</v>
      </c>
      <c r="D32" s="3">
        <f t="shared" si="6"/>
        <v>106.30843603318461</v>
      </c>
      <c r="E32" s="3">
        <f t="shared" si="6"/>
        <v>125.63724258467268</v>
      </c>
      <c r="F32" s="3">
        <f t="shared" si="7"/>
        <v>145.47470194014733</v>
      </c>
    </row>
    <row r="33" spans="1:6">
      <c r="A33" s="15">
        <v>5500</v>
      </c>
      <c r="B33" s="3">
        <f t="shared" si="6"/>
        <v>58.46963981825153</v>
      </c>
      <c r="C33" s="3">
        <f t="shared" si="6"/>
        <v>88.873852523742315</v>
      </c>
      <c r="D33" s="3">
        <f t="shared" si="6"/>
        <v>116.93927963650306</v>
      </c>
      <c r="E33" s="3">
        <f t="shared" si="6"/>
        <v>138.20096684313995</v>
      </c>
      <c r="F33" s="3">
        <f t="shared" si="7"/>
        <v>160.02217213416208</v>
      </c>
    </row>
    <row r="34" spans="1:6">
      <c r="A34" s="15">
        <v>6000</v>
      </c>
      <c r="B34" s="3">
        <f t="shared" si="6"/>
        <v>63.785061619910756</v>
      </c>
      <c r="C34" s="3">
        <f t="shared" si="6"/>
        <v>96.953293662264343</v>
      </c>
      <c r="D34" s="3">
        <f t="shared" si="6"/>
        <v>127.57012323982151</v>
      </c>
      <c r="E34" s="3">
        <f t="shared" si="6"/>
        <v>150.76469110160724</v>
      </c>
      <c r="F34" s="3">
        <f t="shared" si="7"/>
        <v>174.56964232817683</v>
      </c>
    </row>
    <row r="35" spans="1:6">
      <c r="A35" s="15">
        <v>6500</v>
      </c>
      <c r="B35" s="3">
        <f t="shared" si="6"/>
        <v>69.100483421570004</v>
      </c>
      <c r="C35" s="3">
        <f t="shared" si="6"/>
        <v>105.03273480078639</v>
      </c>
      <c r="D35" s="3">
        <f t="shared" si="6"/>
        <v>138.20096684314001</v>
      </c>
      <c r="E35" s="3">
        <f t="shared" si="6"/>
        <v>163.32841536007453</v>
      </c>
      <c r="F35" s="3">
        <f t="shared" si="7"/>
        <v>189.11711252219155</v>
      </c>
    </row>
    <row r="36" spans="1:6">
      <c r="A36" s="15">
        <v>7000</v>
      </c>
      <c r="B36" s="3">
        <f t="shared" si="6"/>
        <v>74.415905223229217</v>
      </c>
      <c r="C36" s="3">
        <f t="shared" si="6"/>
        <v>113.1121759393084</v>
      </c>
      <c r="D36" s="3">
        <f t="shared" si="6"/>
        <v>148.83181044645843</v>
      </c>
      <c r="E36" s="3">
        <f t="shared" si="6"/>
        <v>175.89213961854179</v>
      </c>
      <c r="F36" s="3">
        <f t="shared" si="7"/>
        <v>203.66458271620633</v>
      </c>
    </row>
    <row r="37" spans="1:6">
      <c r="A37" s="15">
        <v>7500</v>
      </c>
      <c r="B37" s="3">
        <f t="shared" si="6"/>
        <v>79.731327024888458</v>
      </c>
      <c r="C37" s="3">
        <f t="shared" si="6"/>
        <v>121.19161707783041</v>
      </c>
      <c r="D37" s="3">
        <f t="shared" si="6"/>
        <v>159.46265404977692</v>
      </c>
      <c r="E37" s="3">
        <f t="shared" si="6"/>
        <v>188.45586387700905</v>
      </c>
      <c r="F37" s="3">
        <f t="shared" si="7"/>
        <v>218.21205291022105</v>
      </c>
    </row>
    <row r="38" spans="1:6">
      <c r="A38" s="15">
        <v>8000</v>
      </c>
      <c r="B38" s="3">
        <f t="shared" si="6"/>
        <v>85.04674882654767</v>
      </c>
      <c r="C38" s="3">
        <f t="shared" si="6"/>
        <v>129.27105821635246</v>
      </c>
      <c r="D38" s="3">
        <f t="shared" si="6"/>
        <v>170.09349765309534</v>
      </c>
      <c r="E38" s="3">
        <f t="shared" si="6"/>
        <v>201.01958813547637</v>
      </c>
      <c r="F38" s="3">
        <f t="shared" si="7"/>
        <v>232.75952310423571</v>
      </c>
    </row>
    <row r="39" spans="1:6">
      <c r="A39" s="5"/>
      <c r="C39" s="5"/>
      <c r="D39" s="5"/>
      <c r="F39" s="5"/>
    </row>
    <row r="40" spans="1:6">
      <c r="E40" s="10"/>
      <c r="F40" s="10"/>
    </row>
    <row r="41" spans="1:6">
      <c r="E41" s="16"/>
    </row>
    <row r="42" spans="1:6">
      <c r="E42" s="2"/>
      <c r="F42" s="2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5:L15"/>
    <mergeCell ref="B23:E23"/>
    <mergeCell ref="A1:M1"/>
  </mergeCells>
  <phoneticPr fontId="5" type="noConversion"/>
  <printOptions horizontalCentered="1" verticalCentered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H8" sqref="H8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19</v>
      </c>
      <c r="K6" s="1" t="s">
        <v>32</v>
      </c>
      <c r="L6" s="12">
        <v>32</v>
      </c>
      <c r="M6" s="13">
        <f t="shared" ref="M6:M13" si="0">L6/J6</f>
        <v>1.6842105263157894</v>
      </c>
      <c r="N6" s="1"/>
    </row>
    <row r="7" spans="1:14">
      <c r="A7" s="7">
        <v>1000</v>
      </c>
      <c r="B7" s="3">
        <f t="shared" ref="B7:B23" si="1">$A7/N$7*$M$23/12/5280*60</f>
        <v>6.2317759810130555</v>
      </c>
      <c r="C7" s="3">
        <f t="shared" ref="C7:C23" si="2">$A7/N$8*$M$23/12/5280*60</f>
        <v>8.4128975743676229</v>
      </c>
      <c r="D7" s="3">
        <f t="shared" ref="D7:D23" si="3">$A7/N$9*$M$23/12/5280*60</f>
        <v>11.466467805064021</v>
      </c>
      <c r="E7" s="3">
        <f t="shared" ref="E7:E23" si="4">$A7/N$10*$M$23/12/5280*60</f>
        <v>13.4606361189882</v>
      </c>
      <c r="F7" s="3">
        <f t="shared" ref="F7:F23" si="5">$A7/N$11*$M$23/12/5280*60</f>
        <v>15.490414581375306</v>
      </c>
      <c r="G7" s="3">
        <f t="shared" ref="G7:G23" si="6">$A7/N$12*$M$23/12/5280*60</f>
        <v>17.557351459549821</v>
      </c>
      <c r="I7" t="s">
        <v>10</v>
      </c>
      <c r="J7" s="11">
        <v>15</v>
      </c>
      <c r="K7" s="1" t="s">
        <v>32</v>
      </c>
      <c r="L7" s="12">
        <v>36</v>
      </c>
      <c r="M7" s="13">
        <f t="shared" si="0"/>
        <v>2.4</v>
      </c>
      <c r="N7" s="13">
        <f t="shared" ref="N7:N12" si="7">$M$6*M7*$L$13/$J$13</f>
        <v>11.758851674641146</v>
      </c>
    </row>
    <row r="8" spans="1:14">
      <c r="A8" s="7">
        <v>1500</v>
      </c>
      <c r="B8" s="3">
        <f t="shared" si="1"/>
        <v>9.3476639715195819</v>
      </c>
      <c r="C8" s="3">
        <f t="shared" si="2"/>
        <v>12.61934636155144</v>
      </c>
      <c r="D8" s="3">
        <f t="shared" si="3"/>
        <v>17.199701707596031</v>
      </c>
      <c r="E8" s="3">
        <f t="shared" si="4"/>
        <v>20.190954178482297</v>
      </c>
      <c r="F8" s="3">
        <f t="shared" si="5"/>
        <v>23.235621872062957</v>
      </c>
      <c r="G8" s="3">
        <f t="shared" si="6"/>
        <v>26.336027189324739</v>
      </c>
      <c r="I8" t="s">
        <v>11</v>
      </c>
      <c r="J8" s="11">
        <v>18</v>
      </c>
      <c r="K8" s="1" t="s">
        <v>32</v>
      </c>
      <c r="L8" s="12">
        <v>32</v>
      </c>
      <c r="M8" s="13">
        <f t="shared" si="0"/>
        <v>1.7777777777777777</v>
      </c>
      <c r="N8" s="13">
        <f t="shared" si="7"/>
        <v>8.7102604997341828</v>
      </c>
    </row>
    <row r="9" spans="1:14">
      <c r="A9" s="7">
        <v>2000</v>
      </c>
      <c r="B9" s="3">
        <f t="shared" si="1"/>
        <v>12.463551962026111</v>
      </c>
      <c r="C9" s="3">
        <f t="shared" si="2"/>
        <v>16.825795148735246</v>
      </c>
      <c r="D9" s="3">
        <f t="shared" si="3"/>
        <v>22.932935610128041</v>
      </c>
      <c r="E9" s="3">
        <f t="shared" si="4"/>
        <v>26.9212722379764</v>
      </c>
      <c r="F9" s="3">
        <f t="shared" si="5"/>
        <v>30.980829162750613</v>
      </c>
      <c r="G9" s="3">
        <f t="shared" si="6"/>
        <v>35.114702919099642</v>
      </c>
      <c r="I9" t="s">
        <v>12</v>
      </c>
      <c r="J9" s="11">
        <v>23</v>
      </c>
      <c r="K9" s="1" t="s">
        <v>32</v>
      </c>
      <c r="L9" s="12">
        <v>30</v>
      </c>
      <c r="M9" s="13">
        <f t="shared" si="0"/>
        <v>1.3043478260869565</v>
      </c>
      <c r="N9" s="13">
        <f t="shared" si="7"/>
        <v>6.390680257957146</v>
      </c>
    </row>
    <row r="10" spans="1:14">
      <c r="A10" s="7">
        <v>2500</v>
      </c>
      <c r="B10" s="3">
        <f t="shared" si="1"/>
        <v>15.579439952532642</v>
      </c>
      <c r="C10" s="3">
        <f t="shared" si="2"/>
        <v>21.032243935919062</v>
      </c>
      <c r="D10" s="3">
        <f t="shared" si="3"/>
        <v>28.666169512660048</v>
      </c>
      <c r="E10" s="3">
        <f t="shared" si="4"/>
        <v>33.651590297470491</v>
      </c>
      <c r="F10" s="3">
        <f t="shared" si="5"/>
        <v>38.726036453438269</v>
      </c>
      <c r="G10" s="3">
        <f t="shared" si="6"/>
        <v>43.893378648874567</v>
      </c>
      <c r="I10" t="s">
        <v>13</v>
      </c>
      <c r="J10" s="11">
        <v>27</v>
      </c>
      <c r="K10" s="1" t="s">
        <v>32</v>
      </c>
      <c r="L10" s="12">
        <v>30</v>
      </c>
      <c r="M10" s="13">
        <f t="shared" si="0"/>
        <v>1.1111111111111112</v>
      </c>
      <c r="N10" s="13">
        <f t="shared" si="7"/>
        <v>5.4439128123338643</v>
      </c>
    </row>
    <row r="11" spans="1:14">
      <c r="A11" s="7">
        <v>3000</v>
      </c>
      <c r="B11" s="3">
        <f t="shared" si="1"/>
        <v>18.695327943039164</v>
      </c>
      <c r="C11" s="3">
        <f t="shared" si="2"/>
        <v>25.238692723102879</v>
      </c>
      <c r="D11" s="3">
        <f t="shared" si="3"/>
        <v>34.399403415192062</v>
      </c>
      <c r="E11" s="3">
        <f t="shared" si="4"/>
        <v>40.381908356964594</v>
      </c>
      <c r="F11" s="3">
        <f t="shared" si="5"/>
        <v>46.471243744125914</v>
      </c>
      <c r="G11" s="3">
        <f t="shared" si="6"/>
        <v>52.672054378649477</v>
      </c>
      <c r="I11" t="s">
        <v>14</v>
      </c>
      <c r="J11" s="11">
        <v>29</v>
      </c>
      <c r="K11" s="1" t="s">
        <v>32</v>
      </c>
      <c r="L11" s="12">
        <v>28</v>
      </c>
      <c r="M11" s="13">
        <f t="shared" si="0"/>
        <v>0.96551724137931039</v>
      </c>
      <c r="N11" s="13">
        <f t="shared" si="7"/>
        <v>4.7305725127866687</v>
      </c>
    </row>
    <row r="12" spans="1:14">
      <c r="A12" s="7">
        <v>3500</v>
      </c>
      <c r="B12" s="3">
        <f t="shared" si="1"/>
        <v>21.811215933545697</v>
      </c>
      <c r="C12" s="3">
        <f t="shared" si="2"/>
        <v>29.445141510286685</v>
      </c>
      <c r="D12" s="3">
        <f t="shared" si="3"/>
        <v>40.132637317724061</v>
      </c>
      <c r="E12" s="3">
        <f t="shared" si="4"/>
        <v>47.112226416458697</v>
      </c>
      <c r="F12" s="3">
        <f t="shared" si="5"/>
        <v>54.216451034813574</v>
      </c>
      <c r="G12" s="3">
        <f t="shared" si="6"/>
        <v>61.450730108424388</v>
      </c>
      <c r="I12" t="s">
        <v>29</v>
      </c>
      <c r="J12" s="11">
        <v>27</v>
      </c>
      <c r="K12" s="1" t="s">
        <v>32</v>
      </c>
      <c r="L12" s="12">
        <v>23</v>
      </c>
      <c r="M12" s="13">
        <f t="shared" si="0"/>
        <v>0.85185185185185186</v>
      </c>
      <c r="N12" s="13">
        <f t="shared" si="7"/>
        <v>4.1736664894559627</v>
      </c>
    </row>
    <row r="13" spans="1:14">
      <c r="A13" s="7">
        <v>4000</v>
      </c>
      <c r="B13" s="3">
        <f t="shared" si="1"/>
        <v>24.927103924052222</v>
      </c>
      <c r="C13" s="3">
        <f t="shared" si="2"/>
        <v>33.651590297470491</v>
      </c>
      <c r="D13" s="3">
        <f t="shared" si="3"/>
        <v>45.865871220256082</v>
      </c>
      <c r="E13" s="3">
        <f t="shared" si="4"/>
        <v>53.842544475952799</v>
      </c>
      <c r="F13" s="3">
        <f t="shared" si="5"/>
        <v>61.961658325501226</v>
      </c>
      <c r="G13" s="3">
        <f t="shared" si="6"/>
        <v>70.229405838199284</v>
      </c>
      <c r="I13" t="s">
        <v>33</v>
      </c>
      <c r="J13" s="14">
        <v>11</v>
      </c>
      <c r="K13" s="1" t="s">
        <v>32</v>
      </c>
      <c r="L13" s="20">
        <v>32</v>
      </c>
      <c r="M13" s="13">
        <f t="shared" si="0"/>
        <v>2.9090909090909092</v>
      </c>
    </row>
    <row r="14" spans="1:14">
      <c r="A14" s="7">
        <v>4500</v>
      </c>
      <c r="B14" s="3">
        <f t="shared" si="1"/>
        <v>28.042991914558751</v>
      </c>
      <c r="C14" s="3">
        <f t="shared" si="2"/>
        <v>37.858039084654308</v>
      </c>
      <c r="D14" s="3">
        <f t="shared" si="3"/>
        <v>51.599105122788089</v>
      </c>
      <c r="E14" s="3">
        <f t="shared" si="4"/>
        <v>60.572862535446895</v>
      </c>
      <c r="F14" s="3">
        <f t="shared" si="5"/>
        <v>69.706865616188878</v>
      </c>
      <c r="G14" s="3">
        <f t="shared" si="6"/>
        <v>79.008081567974216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31.158879905065284</v>
      </c>
      <c r="C15" s="3">
        <f t="shared" si="2"/>
        <v>42.064487871838125</v>
      </c>
      <c r="D15" s="3">
        <f t="shared" si="3"/>
        <v>57.332339025320096</v>
      </c>
      <c r="E15" s="3">
        <f t="shared" si="4"/>
        <v>67.303180594940983</v>
      </c>
      <c r="F15" s="3">
        <f t="shared" si="5"/>
        <v>77.452072906876538</v>
      </c>
      <c r="G15" s="3">
        <f t="shared" si="6"/>
        <v>87.786757297749133</v>
      </c>
    </row>
    <row r="16" spans="1:14">
      <c r="A16" s="7">
        <v>5500</v>
      </c>
      <c r="B16" s="3">
        <f t="shared" si="1"/>
        <v>34.274767895571806</v>
      </c>
      <c r="C16" s="3">
        <f t="shared" si="2"/>
        <v>46.270936659021935</v>
      </c>
      <c r="D16" s="3">
        <f t="shared" si="3"/>
        <v>63.065572927852109</v>
      </c>
      <c r="E16" s="3">
        <f t="shared" si="4"/>
        <v>74.033498654435093</v>
      </c>
      <c r="F16" s="3">
        <f t="shared" si="5"/>
        <v>85.197280197564183</v>
      </c>
      <c r="G16" s="3">
        <f t="shared" si="6"/>
        <v>96.565433027524023</v>
      </c>
      <c r="N16" s="13"/>
    </row>
    <row r="17" spans="1:16">
      <c r="A17" s="7">
        <v>6000</v>
      </c>
      <c r="B17" s="3">
        <f t="shared" si="1"/>
        <v>37.390655886078328</v>
      </c>
      <c r="C17" s="3">
        <f t="shared" si="2"/>
        <v>50.477385446205759</v>
      </c>
      <c r="D17" s="3">
        <f t="shared" si="3"/>
        <v>68.798806830384123</v>
      </c>
      <c r="E17" s="3">
        <f t="shared" si="4"/>
        <v>80.763816713929188</v>
      </c>
      <c r="F17" s="3">
        <f t="shared" si="5"/>
        <v>92.942487488251828</v>
      </c>
      <c r="G17" s="3">
        <f t="shared" si="6"/>
        <v>105.34410875729895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40.506543876584857</v>
      </c>
      <c r="C18" s="3">
        <f t="shared" si="2"/>
        <v>54.683834233389554</v>
      </c>
      <c r="D18" s="3">
        <f t="shared" si="3"/>
        <v>74.532040732916116</v>
      </c>
      <c r="E18" s="3">
        <f t="shared" si="4"/>
        <v>87.494134773423298</v>
      </c>
      <c r="F18" s="3">
        <f t="shared" si="5"/>
        <v>100.68769477893952</v>
      </c>
      <c r="G18" s="3">
        <f t="shared" si="6"/>
        <v>114.12278448707384</v>
      </c>
      <c r="I18" s="4" t="s">
        <v>19</v>
      </c>
      <c r="J18" s="4"/>
      <c r="L18" s="4"/>
      <c r="M18" s="7">
        <v>170</v>
      </c>
      <c r="N18" s="13"/>
    </row>
    <row r="19" spans="1:16">
      <c r="A19" s="7">
        <v>7000</v>
      </c>
      <c r="B19" s="3">
        <f t="shared" si="1"/>
        <v>43.622431867091393</v>
      </c>
      <c r="C19" s="3">
        <f t="shared" si="2"/>
        <v>58.890283020573371</v>
      </c>
      <c r="D19" s="3">
        <f t="shared" si="3"/>
        <v>80.265274635448122</v>
      </c>
      <c r="E19" s="3">
        <f t="shared" si="4"/>
        <v>94.224452832917393</v>
      </c>
      <c r="F19" s="3">
        <f t="shared" si="5"/>
        <v>108.43290206962715</v>
      </c>
      <c r="G19" s="3">
        <f t="shared" si="6"/>
        <v>122.90146021684878</v>
      </c>
      <c r="I19" s="4" t="s">
        <v>20</v>
      </c>
      <c r="M19" s="7">
        <v>60</v>
      </c>
      <c r="N19" s="1"/>
    </row>
    <row r="20" spans="1:16">
      <c r="A20" s="7">
        <v>7500</v>
      </c>
      <c r="B20" s="3">
        <f t="shared" si="1"/>
        <v>46.738319857597915</v>
      </c>
      <c r="C20" s="3">
        <f t="shared" si="2"/>
        <v>63.096731807757187</v>
      </c>
      <c r="D20" s="3">
        <f t="shared" si="3"/>
        <v>85.998508537980143</v>
      </c>
      <c r="E20" s="3">
        <f t="shared" si="4"/>
        <v>100.95477089241152</v>
      </c>
      <c r="F20" s="3">
        <f t="shared" si="5"/>
        <v>116.17810936031481</v>
      </c>
      <c r="G20" s="3">
        <f t="shared" si="6"/>
        <v>131.68013594662369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49.854207848104444</v>
      </c>
      <c r="C21" s="3">
        <f t="shared" si="2"/>
        <v>67.303180594940983</v>
      </c>
      <c r="D21" s="3">
        <f t="shared" si="3"/>
        <v>91.731742440512164</v>
      </c>
      <c r="E21" s="3">
        <f t="shared" si="4"/>
        <v>107.6850889519056</v>
      </c>
      <c r="F21" s="3">
        <f t="shared" si="5"/>
        <v>123.92331665100245</v>
      </c>
      <c r="G21" s="3">
        <f t="shared" si="6"/>
        <v>140.45881167639857</v>
      </c>
    </row>
    <row r="22" spans="1:16">
      <c r="A22" s="7">
        <v>8500</v>
      </c>
      <c r="B22" s="3">
        <f t="shared" si="1"/>
        <v>52.970095838610973</v>
      </c>
      <c r="C22" s="3">
        <f t="shared" si="2"/>
        <v>71.509629382124828</v>
      </c>
      <c r="D22" s="3">
        <f t="shared" si="3"/>
        <v>97.464976343044157</v>
      </c>
      <c r="E22" s="3">
        <f t="shared" si="4"/>
        <v>114.41540701139968</v>
      </c>
      <c r="F22" s="3">
        <f t="shared" si="5"/>
        <v>131.6685239416901</v>
      </c>
      <c r="G22" s="3">
        <f t="shared" si="6"/>
        <v>149.2374874061735</v>
      </c>
      <c r="I22" t="s">
        <v>27</v>
      </c>
      <c r="M22" s="6">
        <f>(M20+2*((M18*M19/100/25.4)-0.2))</f>
        <v>24.631496062992127</v>
      </c>
    </row>
    <row r="23" spans="1:16">
      <c r="A23" s="7">
        <v>9000</v>
      </c>
      <c r="B23" s="3">
        <f t="shared" si="1"/>
        <v>56.085983829117502</v>
      </c>
      <c r="C23" s="3">
        <f t="shared" si="2"/>
        <v>75.716078169308616</v>
      </c>
      <c r="D23" s="3">
        <f t="shared" si="3"/>
        <v>103.19821024557618</v>
      </c>
      <c r="E23" s="3">
        <f t="shared" si="4"/>
        <v>121.14572507089379</v>
      </c>
      <c r="F23" s="3">
        <f t="shared" si="5"/>
        <v>139.41373123237776</v>
      </c>
      <c r="G23" s="3">
        <f t="shared" si="6"/>
        <v>158.01616313594843</v>
      </c>
      <c r="I23" t="s">
        <v>28</v>
      </c>
      <c r="M23" s="6">
        <f>M22*PI()</f>
        <v>77.382127078421973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26" si="8">B7*1.609</f>
        <v>10.026927553450006</v>
      </c>
      <c r="C26" s="3">
        <f t="shared" si="8"/>
        <v>13.536352197157505</v>
      </c>
      <c r="D26" s="3">
        <f t="shared" si="8"/>
        <v>18.449546698348009</v>
      </c>
      <c r="E26" s="3">
        <f t="shared" si="8"/>
        <v>21.658163515452014</v>
      </c>
      <c r="F26" s="3">
        <f t="shared" si="8"/>
        <v>24.924077061432868</v>
      </c>
      <c r="G26" s="3">
        <f t="shared" si="8"/>
        <v>28.249778498415662</v>
      </c>
      <c r="N26" s="4"/>
      <c r="O26" s="4"/>
      <c r="P26" s="4"/>
    </row>
    <row r="27" spans="1:16">
      <c r="A27" s="15">
        <v>1500</v>
      </c>
      <c r="B27" s="3">
        <f t="shared" ref="B27:G42" si="9">B8*1.609</f>
        <v>15.040391330175007</v>
      </c>
      <c r="C27" s="3">
        <f t="shared" si="9"/>
        <v>20.304528295736265</v>
      </c>
      <c r="D27" s="3">
        <f t="shared" si="9"/>
        <v>27.674320047522013</v>
      </c>
      <c r="E27" s="3">
        <f t="shared" si="9"/>
        <v>32.487245273178019</v>
      </c>
      <c r="F27" s="3">
        <f t="shared" si="9"/>
        <v>37.386115592149295</v>
      </c>
      <c r="G27" s="3">
        <f t="shared" si="9"/>
        <v>42.374667747623505</v>
      </c>
    </row>
    <row r="28" spans="1:16">
      <c r="A28" s="15">
        <v>2000</v>
      </c>
      <c r="B28" s="3">
        <f t="shared" si="9"/>
        <v>20.053855106900013</v>
      </c>
      <c r="C28" s="3">
        <f t="shared" si="9"/>
        <v>27.072704394315011</v>
      </c>
      <c r="D28" s="3">
        <f t="shared" si="9"/>
        <v>36.899093396696017</v>
      </c>
      <c r="E28" s="3">
        <f t="shared" si="9"/>
        <v>43.316327030904027</v>
      </c>
      <c r="F28" s="3">
        <f t="shared" si="9"/>
        <v>49.848154122865736</v>
      </c>
      <c r="G28" s="3">
        <f t="shared" si="9"/>
        <v>56.499556996831323</v>
      </c>
    </row>
    <row r="29" spans="1:16">
      <c r="A29" s="15">
        <v>2500</v>
      </c>
      <c r="B29" s="3">
        <f t="shared" si="9"/>
        <v>25.06731888362502</v>
      </c>
      <c r="C29" s="3">
        <f t="shared" si="9"/>
        <v>33.840880492893774</v>
      </c>
      <c r="D29" s="3">
        <f t="shared" si="9"/>
        <v>46.123866745870018</v>
      </c>
      <c r="E29" s="3">
        <f t="shared" si="9"/>
        <v>54.145408788630021</v>
      </c>
      <c r="F29" s="3">
        <f t="shared" si="9"/>
        <v>62.310192653582178</v>
      </c>
      <c r="G29" s="3">
        <f t="shared" si="9"/>
        <v>70.62444624603917</v>
      </c>
    </row>
    <row r="30" spans="1:16">
      <c r="A30" s="15">
        <v>3000</v>
      </c>
      <c r="B30" s="3">
        <f t="shared" si="9"/>
        <v>30.080782660350014</v>
      </c>
      <c r="C30" s="3">
        <f t="shared" si="9"/>
        <v>40.60905659147253</v>
      </c>
      <c r="D30" s="3">
        <f t="shared" si="9"/>
        <v>55.348640095044026</v>
      </c>
      <c r="E30" s="3">
        <f t="shared" si="9"/>
        <v>64.974490546356037</v>
      </c>
      <c r="F30" s="3">
        <f t="shared" si="9"/>
        <v>74.77223118429859</v>
      </c>
      <c r="G30" s="3">
        <f t="shared" si="9"/>
        <v>84.74933549524701</v>
      </c>
    </row>
    <row r="31" spans="1:16">
      <c r="A31" s="15">
        <v>3500</v>
      </c>
      <c r="B31" s="3">
        <f t="shared" si="9"/>
        <v>35.094246437075029</v>
      </c>
      <c r="C31" s="3">
        <f t="shared" si="9"/>
        <v>47.377232690051279</v>
      </c>
      <c r="D31" s="3">
        <f t="shared" si="9"/>
        <v>64.573413444218019</v>
      </c>
      <c r="E31" s="3">
        <f t="shared" si="9"/>
        <v>75.803572304082039</v>
      </c>
      <c r="F31" s="3">
        <f t="shared" si="9"/>
        <v>87.234269715015046</v>
      </c>
      <c r="G31" s="3">
        <f t="shared" si="9"/>
        <v>98.874224744454835</v>
      </c>
    </row>
    <row r="32" spans="1:16">
      <c r="A32" s="15">
        <v>4000</v>
      </c>
      <c r="B32" s="3">
        <f t="shared" si="9"/>
        <v>40.107710213800026</v>
      </c>
      <c r="C32" s="3">
        <f t="shared" si="9"/>
        <v>54.145408788630021</v>
      </c>
      <c r="D32" s="3">
        <f t="shared" si="9"/>
        <v>73.798186793392034</v>
      </c>
      <c r="E32" s="3">
        <f t="shared" si="9"/>
        <v>86.632654061808054</v>
      </c>
      <c r="F32" s="3">
        <f t="shared" si="9"/>
        <v>99.696308245731473</v>
      </c>
      <c r="G32" s="3">
        <f t="shared" si="9"/>
        <v>112.99911399366265</v>
      </c>
    </row>
    <row r="33" spans="1:7">
      <c r="A33" s="15">
        <v>4500</v>
      </c>
      <c r="B33" s="3">
        <f t="shared" si="9"/>
        <v>45.12117399052503</v>
      </c>
      <c r="C33" s="3">
        <f t="shared" si="9"/>
        <v>60.913584887208785</v>
      </c>
      <c r="D33" s="3">
        <f t="shared" si="9"/>
        <v>83.022960142566035</v>
      </c>
      <c r="E33" s="3">
        <f t="shared" si="9"/>
        <v>97.461735819534056</v>
      </c>
      <c r="F33" s="3">
        <f t="shared" si="9"/>
        <v>112.1583467764479</v>
      </c>
      <c r="G33" s="3">
        <f t="shared" si="9"/>
        <v>127.12400324287051</v>
      </c>
    </row>
    <row r="34" spans="1:7">
      <c r="A34" s="15">
        <v>5000</v>
      </c>
      <c r="B34" s="3">
        <f t="shared" si="9"/>
        <v>50.134637767250041</v>
      </c>
      <c r="C34" s="3">
        <f t="shared" si="9"/>
        <v>67.681760985787548</v>
      </c>
      <c r="D34" s="3">
        <f t="shared" si="9"/>
        <v>92.247733491740036</v>
      </c>
      <c r="E34" s="3">
        <f t="shared" si="9"/>
        <v>108.29081757726004</v>
      </c>
      <c r="F34" s="3">
        <f t="shared" si="9"/>
        <v>124.62038530716436</v>
      </c>
      <c r="G34" s="3">
        <f t="shared" si="9"/>
        <v>141.24889249207834</v>
      </c>
    </row>
    <row r="35" spans="1:7">
      <c r="A35" s="15">
        <v>5500</v>
      </c>
      <c r="B35" s="3">
        <f t="shared" si="9"/>
        <v>55.148101543975038</v>
      </c>
      <c r="C35" s="3">
        <f t="shared" si="9"/>
        <v>74.449937084366297</v>
      </c>
      <c r="D35" s="3">
        <f t="shared" si="9"/>
        <v>101.47250684091404</v>
      </c>
      <c r="E35" s="3">
        <f t="shared" si="9"/>
        <v>119.11989933498606</v>
      </c>
      <c r="F35" s="3">
        <f t="shared" si="9"/>
        <v>137.08242383788078</v>
      </c>
      <c r="G35" s="3">
        <f t="shared" si="9"/>
        <v>155.37378174128614</v>
      </c>
    </row>
    <row r="36" spans="1:7">
      <c r="A36" s="15">
        <v>6000</v>
      </c>
      <c r="B36" s="3">
        <f t="shared" si="9"/>
        <v>60.161565320700028</v>
      </c>
      <c r="C36" s="3">
        <f t="shared" si="9"/>
        <v>81.218113182945061</v>
      </c>
      <c r="D36" s="3">
        <f t="shared" si="9"/>
        <v>110.69728019008805</v>
      </c>
      <c r="E36" s="3">
        <f t="shared" si="9"/>
        <v>129.94898109271207</v>
      </c>
      <c r="F36" s="3">
        <f t="shared" si="9"/>
        <v>149.54446236859718</v>
      </c>
      <c r="G36" s="3">
        <f t="shared" si="9"/>
        <v>169.49867099049402</v>
      </c>
    </row>
    <row r="37" spans="1:7">
      <c r="A37" s="15">
        <v>6500</v>
      </c>
      <c r="B37" s="3">
        <f t="shared" si="9"/>
        <v>65.175029097425039</v>
      </c>
      <c r="C37" s="3">
        <f t="shared" si="9"/>
        <v>87.986289281523796</v>
      </c>
      <c r="D37" s="3">
        <f t="shared" si="9"/>
        <v>119.92205353926202</v>
      </c>
      <c r="E37" s="3">
        <f t="shared" si="9"/>
        <v>140.77806285043809</v>
      </c>
      <c r="F37" s="3">
        <f t="shared" si="9"/>
        <v>162.00650089931369</v>
      </c>
      <c r="G37" s="3">
        <f t="shared" si="9"/>
        <v>183.62356023970182</v>
      </c>
    </row>
    <row r="38" spans="1:7">
      <c r="A38" s="15">
        <v>7000</v>
      </c>
      <c r="B38" s="3">
        <f t="shared" si="9"/>
        <v>70.188492874150057</v>
      </c>
      <c r="C38" s="3">
        <f t="shared" si="9"/>
        <v>94.754465380102559</v>
      </c>
      <c r="D38" s="3">
        <f t="shared" si="9"/>
        <v>129.14682688843604</v>
      </c>
      <c r="E38" s="3">
        <f t="shared" si="9"/>
        <v>151.60714460816408</v>
      </c>
      <c r="F38" s="3">
        <f t="shared" si="9"/>
        <v>174.46853943003009</v>
      </c>
      <c r="G38" s="3">
        <f t="shared" si="9"/>
        <v>197.74844948890967</v>
      </c>
    </row>
    <row r="39" spans="1:7">
      <c r="A39" s="15">
        <v>7500</v>
      </c>
      <c r="B39" s="3">
        <f t="shared" si="9"/>
        <v>75.201956650875047</v>
      </c>
      <c r="C39" s="3">
        <f t="shared" si="9"/>
        <v>101.52264147868131</v>
      </c>
      <c r="D39" s="3">
        <f t="shared" si="9"/>
        <v>138.37160023761004</v>
      </c>
      <c r="E39" s="3">
        <f t="shared" si="9"/>
        <v>162.43622636589012</v>
      </c>
      <c r="F39" s="3">
        <f t="shared" si="9"/>
        <v>186.93057796074652</v>
      </c>
      <c r="G39" s="3">
        <f t="shared" si="9"/>
        <v>211.87333873811752</v>
      </c>
    </row>
    <row r="40" spans="1:7">
      <c r="A40" s="15">
        <v>8000</v>
      </c>
      <c r="B40" s="3">
        <f t="shared" si="9"/>
        <v>80.215420427600051</v>
      </c>
      <c r="C40" s="3">
        <f t="shared" si="9"/>
        <v>108.29081757726004</v>
      </c>
      <c r="D40" s="3">
        <f t="shared" si="9"/>
        <v>147.59637358678407</v>
      </c>
      <c r="E40" s="3">
        <f t="shared" si="9"/>
        <v>173.26530812361611</v>
      </c>
      <c r="F40" s="3">
        <f t="shared" si="9"/>
        <v>199.39261649146295</v>
      </c>
      <c r="G40" s="3">
        <f t="shared" si="9"/>
        <v>225.99822798732529</v>
      </c>
    </row>
    <row r="41" spans="1:7">
      <c r="A41" s="15">
        <v>8500</v>
      </c>
      <c r="B41" s="3">
        <f t="shared" si="9"/>
        <v>85.228884204325055</v>
      </c>
      <c r="C41" s="3">
        <f t="shared" si="9"/>
        <v>115.05899367583885</v>
      </c>
      <c r="D41" s="3">
        <f t="shared" si="9"/>
        <v>156.82114693595804</v>
      </c>
      <c r="E41" s="3">
        <f t="shared" si="9"/>
        <v>184.0943898813421</v>
      </c>
      <c r="F41" s="3">
        <f t="shared" si="9"/>
        <v>211.85465502217937</v>
      </c>
      <c r="G41" s="3">
        <f t="shared" si="9"/>
        <v>240.12311723653315</v>
      </c>
    </row>
    <row r="42" spans="1:7">
      <c r="A42" s="15">
        <v>9000</v>
      </c>
      <c r="B42" s="3">
        <f t="shared" si="9"/>
        <v>90.24234798105006</v>
      </c>
      <c r="C42" s="3">
        <f t="shared" si="9"/>
        <v>121.82716977441757</v>
      </c>
      <c r="D42" s="3">
        <f t="shared" si="9"/>
        <v>166.04592028513207</v>
      </c>
      <c r="E42" s="3">
        <f t="shared" si="9"/>
        <v>194.92347163906811</v>
      </c>
      <c r="F42" s="3">
        <f t="shared" si="9"/>
        <v>224.3166935528958</v>
      </c>
      <c r="G42" s="3">
        <f t="shared" si="9"/>
        <v>254.24800648574103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26</v>
      </c>
      <c r="K6" s="1" t="s">
        <v>32</v>
      </c>
      <c r="L6" s="12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6.5779547418302391</v>
      </c>
      <c r="C7" s="3">
        <f t="shared" ref="C7:C23" si="2">$A7/N$8*$M$23/12/5280*60</f>
        <v>8.649213847389241</v>
      </c>
      <c r="D7" s="3">
        <f t="shared" ref="D7:D23" si="3">$A7/N$9*$M$23/12/5280*60</f>
        <v>10.909169723642561</v>
      </c>
      <c r="E7" s="3">
        <f t="shared" ref="E7:E23" si="4">$A7/N$10*$M$23/12/5280*60</f>
        <v>13.182594898434639</v>
      </c>
      <c r="F7" s="3">
        <f t="shared" ref="F7:F23" si="5">$A7/N$11*$M$23/12/5280*60</f>
        <v>15.193785658580435</v>
      </c>
      <c r="G7" s="3">
        <f t="shared" ref="G7:G23" si="6">$A7/N$12*$M$23/12/5280*60</f>
        <v>17.056249707051588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11.033182503770741</v>
      </c>
    </row>
    <row r="8" spans="1:14">
      <c r="A8" s="7">
        <v>1500</v>
      </c>
      <c r="B8" s="3">
        <f t="shared" si="1"/>
        <v>9.86693211274536</v>
      </c>
      <c r="C8" s="3">
        <f t="shared" si="2"/>
        <v>12.973820771083863</v>
      </c>
      <c r="D8" s="3">
        <f t="shared" si="3"/>
        <v>16.363754585463841</v>
      </c>
      <c r="E8" s="3">
        <f t="shared" si="4"/>
        <v>19.773892347651959</v>
      </c>
      <c r="F8" s="3">
        <f t="shared" si="5"/>
        <v>22.79067848787065</v>
      </c>
      <c r="G8" s="3">
        <f t="shared" si="6"/>
        <v>25.584374560577384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8.3910256410256423</v>
      </c>
    </row>
    <row r="9" spans="1:14">
      <c r="A9" s="7">
        <v>2000</v>
      </c>
      <c r="B9" s="3">
        <f t="shared" si="1"/>
        <v>13.155909483660478</v>
      </c>
      <c r="C9" s="3">
        <f t="shared" si="2"/>
        <v>17.298427694778482</v>
      </c>
      <c r="D9" s="3">
        <f t="shared" si="3"/>
        <v>21.818339447285123</v>
      </c>
      <c r="E9" s="3">
        <f t="shared" si="4"/>
        <v>26.365189796869277</v>
      </c>
      <c r="F9" s="3">
        <f t="shared" si="5"/>
        <v>30.387571317160869</v>
      </c>
      <c r="G9" s="3">
        <f t="shared" si="6"/>
        <v>34.112499414103176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6.6527313266443713</v>
      </c>
    </row>
    <row r="10" spans="1:14">
      <c r="A10" s="7">
        <v>2500</v>
      </c>
      <c r="B10" s="3">
        <f t="shared" si="1"/>
        <v>16.444886854575596</v>
      </c>
      <c r="C10" s="3">
        <f t="shared" si="2"/>
        <v>21.623034618473106</v>
      </c>
      <c r="D10" s="3">
        <f t="shared" si="3"/>
        <v>27.272924309106404</v>
      </c>
      <c r="E10" s="3">
        <f t="shared" si="4"/>
        <v>32.956487246086596</v>
      </c>
      <c r="F10" s="3">
        <f t="shared" si="5"/>
        <v>37.984464146451089</v>
      </c>
      <c r="G10" s="3">
        <f t="shared" si="6"/>
        <v>42.640624267628972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5.5054240631163713</v>
      </c>
    </row>
    <row r="11" spans="1:14">
      <c r="A11" s="7">
        <v>3000</v>
      </c>
      <c r="B11" s="3">
        <f t="shared" si="1"/>
        <v>19.73386422549072</v>
      </c>
      <c r="C11" s="3">
        <f t="shared" si="2"/>
        <v>25.947641542167727</v>
      </c>
      <c r="D11" s="3">
        <f t="shared" si="3"/>
        <v>32.727509170927682</v>
      </c>
      <c r="E11" s="3">
        <f t="shared" si="4"/>
        <v>39.547784695303918</v>
      </c>
      <c r="F11" s="3">
        <f t="shared" si="5"/>
        <v>45.581356975741301</v>
      </c>
      <c r="G11" s="3">
        <f t="shared" si="6"/>
        <v>51.168749121154768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4.7766749379652618</v>
      </c>
    </row>
    <row r="12" spans="1:14">
      <c r="A12" s="7">
        <v>3500</v>
      </c>
      <c r="B12" s="3">
        <f t="shared" si="1"/>
        <v>23.022841596405843</v>
      </c>
      <c r="C12" s="3">
        <f t="shared" si="2"/>
        <v>30.272248465862347</v>
      </c>
      <c r="D12" s="3">
        <f t="shared" si="3"/>
        <v>38.182094032748964</v>
      </c>
      <c r="E12" s="3">
        <f t="shared" si="4"/>
        <v>46.139082144521232</v>
      </c>
      <c r="F12" s="3">
        <f t="shared" si="5"/>
        <v>53.178249805031527</v>
      </c>
      <c r="G12" s="3">
        <f t="shared" si="6"/>
        <v>59.696873974680564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4.2550839964633065</v>
      </c>
    </row>
    <row r="13" spans="1:14">
      <c r="A13" s="7">
        <v>4000</v>
      </c>
      <c r="B13" s="3">
        <f t="shared" si="1"/>
        <v>26.311818967320956</v>
      </c>
      <c r="C13" s="3">
        <f t="shared" si="2"/>
        <v>34.596855389556964</v>
      </c>
      <c r="D13" s="3">
        <f t="shared" si="3"/>
        <v>43.636678894570245</v>
      </c>
      <c r="E13" s="3">
        <f t="shared" si="4"/>
        <v>52.730379593738554</v>
      </c>
      <c r="F13" s="3">
        <f t="shared" si="5"/>
        <v>60.775142634321739</v>
      </c>
      <c r="G13" s="3">
        <f t="shared" si="6"/>
        <v>68.224998828206353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29.60079633823608</v>
      </c>
      <c r="C14" s="3">
        <f t="shared" si="2"/>
        <v>38.921462313251595</v>
      </c>
      <c r="D14" s="3">
        <f t="shared" si="3"/>
        <v>49.091263756391527</v>
      </c>
      <c r="E14" s="3">
        <f t="shared" si="4"/>
        <v>59.321677042955876</v>
      </c>
      <c r="F14" s="3">
        <f t="shared" si="5"/>
        <v>68.372035463611951</v>
      </c>
      <c r="G14" s="3">
        <f t="shared" si="6"/>
        <v>76.753123681732163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32.889773709151193</v>
      </c>
      <c r="C15" s="3">
        <f t="shared" si="2"/>
        <v>43.246069236946212</v>
      </c>
      <c r="D15" s="3">
        <f t="shared" si="3"/>
        <v>54.545848618212808</v>
      </c>
      <c r="E15" s="3">
        <f t="shared" si="4"/>
        <v>65.912974492173191</v>
      </c>
      <c r="F15" s="3">
        <f t="shared" si="5"/>
        <v>75.968928292902177</v>
      </c>
      <c r="G15" s="3">
        <f t="shared" si="6"/>
        <v>85.281248535257944</v>
      </c>
    </row>
    <row r="16" spans="1:14">
      <c r="A16" s="7">
        <v>5500</v>
      </c>
      <c r="B16" s="3">
        <f t="shared" si="1"/>
        <v>36.17875108006632</v>
      </c>
      <c r="C16" s="3">
        <f t="shared" si="2"/>
        <v>47.570676160640836</v>
      </c>
      <c r="D16" s="3">
        <f t="shared" si="3"/>
        <v>60.000433480034083</v>
      </c>
      <c r="E16" s="3">
        <f t="shared" si="4"/>
        <v>72.504271941390513</v>
      </c>
      <c r="F16" s="3">
        <f t="shared" si="5"/>
        <v>83.565821122192389</v>
      </c>
      <c r="G16" s="3">
        <f t="shared" si="6"/>
        <v>93.809373388783754</v>
      </c>
      <c r="N16" s="13"/>
    </row>
    <row r="17" spans="1:16">
      <c r="A17" s="7">
        <v>6000</v>
      </c>
      <c r="B17" s="3">
        <f t="shared" si="1"/>
        <v>39.46772845098144</v>
      </c>
      <c r="C17" s="3">
        <f t="shared" si="2"/>
        <v>51.895283084335453</v>
      </c>
      <c r="D17" s="3">
        <f t="shared" si="3"/>
        <v>65.455018341855364</v>
      </c>
      <c r="E17" s="3">
        <f t="shared" si="4"/>
        <v>79.095569390607835</v>
      </c>
      <c r="F17" s="3">
        <f t="shared" si="5"/>
        <v>91.162713951482601</v>
      </c>
      <c r="G17" s="3">
        <f t="shared" si="6"/>
        <v>102.33749824230954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42.75670582189656</v>
      </c>
      <c r="C18" s="3">
        <f t="shared" si="2"/>
        <v>56.219890008030077</v>
      </c>
      <c r="D18" s="3">
        <f t="shared" si="3"/>
        <v>70.909603203676639</v>
      </c>
      <c r="E18" s="3">
        <f t="shared" si="4"/>
        <v>85.686866839825157</v>
      </c>
      <c r="F18" s="3">
        <f t="shared" si="5"/>
        <v>98.759606780772813</v>
      </c>
      <c r="G18" s="3">
        <f t="shared" si="6"/>
        <v>110.86562309583533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46.045683192811687</v>
      </c>
      <c r="C19" s="3">
        <f t="shared" si="2"/>
        <v>60.544496931724694</v>
      </c>
      <c r="D19" s="3">
        <f t="shared" si="3"/>
        <v>76.364188065497927</v>
      </c>
      <c r="E19" s="3">
        <f t="shared" si="4"/>
        <v>92.278164289042465</v>
      </c>
      <c r="F19" s="3">
        <f t="shared" si="5"/>
        <v>106.35649961006305</v>
      </c>
      <c r="G19" s="3">
        <f t="shared" si="6"/>
        <v>119.39374794936113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49.334660563726793</v>
      </c>
      <c r="C20" s="3">
        <f t="shared" si="2"/>
        <v>64.869103855419326</v>
      </c>
      <c r="D20" s="3">
        <f t="shared" si="3"/>
        <v>81.818772927319202</v>
      </c>
      <c r="E20" s="3">
        <f t="shared" si="4"/>
        <v>98.869461738259787</v>
      </c>
      <c r="F20" s="3">
        <f t="shared" si="5"/>
        <v>113.95339243935327</v>
      </c>
      <c r="G20" s="3">
        <f t="shared" si="6"/>
        <v>127.92187280288694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52.623637934641913</v>
      </c>
      <c r="C21" s="3">
        <f t="shared" si="2"/>
        <v>69.193710779113928</v>
      </c>
      <c r="D21" s="3">
        <f t="shared" si="3"/>
        <v>87.273357789140491</v>
      </c>
      <c r="E21" s="3">
        <f t="shared" si="4"/>
        <v>105.46075918747711</v>
      </c>
      <c r="F21" s="3">
        <f t="shared" si="5"/>
        <v>121.55028526864348</v>
      </c>
      <c r="G21" s="3">
        <f t="shared" si="6"/>
        <v>136.44999765641271</v>
      </c>
    </row>
    <row r="22" spans="1:16">
      <c r="A22" s="7">
        <v>8500</v>
      </c>
      <c r="B22" s="3">
        <f t="shared" si="1"/>
        <v>55.91261530555704</v>
      </c>
      <c r="C22" s="3">
        <f t="shared" si="2"/>
        <v>73.518317702808559</v>
      </c>
      <c r="D22" s="3">
        <f t="shared" si="3"/>
        <v>92.727942650961765</v>
      </c>
      <c r="E22" s="3">
        <f t="shared" si="4"/>
        <v>112.05205663669443</v>
      </c>
      <c r="F22" s="3">
        <f t="shared" si="5"/>
        <v>129.1471780979337</v>
      </c>
      <c r="G22" s="3">
        <f t="shared" si="6"/>
        <v>144.97812250993852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59.20159267647216</v>
      </c>
      <c r="C23" s="3">
        <f t="shared" si="2"/>
        <v>77.842924626503191</v>
      </c>
      <c r="D23" s="3">
        <f t="shared" si="3"/>
        <v>98.182527512783054</v>
      </c>
      <c r="E23" s="3">
        <f t="shared" si="4"/>
        <v>118.64335408591175</v>
      </c>
      <c r="F23" s="3">
        <f t="shared" si="5"/>
        <v>136.7440709272239</v>
      </c>
      <c r="G23" s="3">
        <f t="shared" si="6"/>
        <v>153.50624736346433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26" si="8">B7*1.609</f>
        <v>10.583929179604855</v>
      </c>
      <c r="C26" s="3">
        <f t="shared" si="8"/>
        <v>13.916585080449289</v>
      </c>
      <c r="D26" s="3">
        <f t="shared" si="8"/>
        <v>17.552854085340883</v>
      </c>
      <c r="E26" s="3">
        <f t="shared" si="8"/>
        <v>21.210795191581333</v>
      </c>
      <c r="F26" s="3">
        <f t="shared" si="8"/>
        <v>24.44680112465592</v>
      </c>
      <c r="G26" s="3">
        <f t="shared" si="8"/>
        <v>27.443505778646006</v>
      </c>
      <c r="N26" s="4"/>
      <c r="O26" s="4"/>
      <c r="P26" s="4"/>
    </row>
    <row r="27" spans="1:16">
      <c r="A27" s="15">
        <v>1500</v>
      </c>
      <c r="B27" s="3">
        <f t="shared" ref="B27:G42" si="9">B8*1.609</f>
        <v>15.875893769407284</v>
      </c>
      <c r="C27" s="3">
        <f t="shared" si="9"/>
        <v>20.874877620673935</v>
      </c>
      <c r="D27" s="3">
        <f t="shared" si="9"/>
        <v>26.329281128011321</v>
      </c>
      <c r="E27" s="3">
        <f t="shared" si="9"/>
        <v>31.816192787372003</v>
      </c>
      <c r="F27" s="3">
        <f t="shared" si="9"/>
        <v>36.670201686983873</v>
      </c>
      <c r="G27" s="3">
        <f t="shared" si="9"/>
        <v>41.165258667969013</v>
      </c>
    </row>
    <row r="28" spans="1:16">
      <c r="A28" s="15">
        <v>2000</v>
      </c>
      <c r="B28" s="3">
        <f t="shared" si="9"/>
        <v>21.16785835920971</v>
      </c>
      <c r="C28" s="3">
        <f t="shared" si="9"/>
        <v>27.833170160898579</v>
      </c>
      <c r="D28" s="3">
        <f t="shared" si="9"/>
        <v>35.105708170681766</v>
      </c>
      <c r="E28" s="3">
        <f t="shared" si="9"/>
        <v>42.421590383162666</v>
      </c>
      <c r="F28" s="3">
        <f t="shared" si="9"/>
        <v>48.89360224931184</v>
      </c>
      <c r="G28" s="3">
        <f t="shared" si="9"/>
        <v>54.887011557292013</v>
      </c>
    </row>
    <row r="29" spans="1:16">
      <c r="A29" s="15">
        <v>2500</v>
      </c>
      <c r="B29" s="3">
        <f t="shared" si="9"/>
        <v>26.459822949012135</v>
      </c>
      <c r="C29" s="3">
        <f t="shared" si="9"/>
        <v>34.79146270112323</v>
      </c>
      <c r="D29" s="3">
        <f t="shared" si="9"/>
        <v>43.882135213352207</v>
      </c>
      <c r="E29" s="3">
        <f t="shared" si="9"/>
        <v>53.026987978953329</v>
      </c>
      <c r="F29" s="3">
        <f t="shared" si="9"/>
        <v>61.1170028116398</v>
      </c>
      <c r="G29" s="3">
        <f t="shared" si="9"/>
        <v>68.608764446615012</v>
      </c>
    </row>
    <row r="30" spans="1:16">
      <c r="A30" s="15">
        <v>3000</v>
      </c>
      <c r="B30" s="3">
        <f t="shared" si="9"/>
        <v>31.751787538814568</v>
      </c>
      <c r="C30" s="3">
        <f t="shared" si="9"/>
        <v>41.74975524134787</v>
      </c>
      <c r="D30" s="3">
        <f t="shared" si="9"/>
        <v>52.658562256022641</v>
      </c>
      <c r="E30" s="3">
        <f t="shared" si="9"/>
        <v>63.632385574744006</v>
      </c>
      <c r="F30" s="3">
        <f t="shared" si="9"/>
        <v>73.340403373967746</v>
      </c>
      <c r="G30" s="3">
        <f t="shared" si="9"/>
        <v>82.330517335938026</v>
      </c>
    </row>
    <row r="31" spans="1:16">
      <c r="A31" s="15">
        <v>3500</v>
      </c>
      <c r="B31" s="3">
        <f t="shared" si="9"/>
        <v>37.043752128617001</v>
      </c>
      <c r="C31" s="3">
        <f t="shared" si="9"/>
        <v>48.708047781572517</v>
      </c>
      <c r="D31" s="3">
        <f t="shared" si="9"/>
        <v>61.434989298693083</v>
      </c>
      <c r="E31" s="3">
        <f t="shared" si="9"/>
        <v>74.237783170534669</v>
      </c>
      <c r="F31" s="3">
        <f t="shared" si="9"/>
        <v>85.563803936295727</v>
      </c>
      <c r="G31" s="3">
        <f t="shared" si="9"/>
        <v>96.052270225261026</v>
      </c>
    </row>
    <row r="32" spans="1:16">
      <c r="A32" s="15">
        <v>4000</v>
      </c>
      <c r="B32" s="3">
        <f t="shared" si="9"/>
        <v>42.33571671841942</v>
      </c>
      <c r="C32" s="3">
        <f t="shared" si="9"/>
        <v>55.666340321797158</v>
      </c>
      <c r="D32" s="3">
        <f t="shared" si="9"/>
        <v>70.211416341363531</v>
      </c>
      <c r="E32" s="3">
        <f t="shared" si="9"/>
        <v>84.843180766325332</v>
      </c>
      <c r="F32" s="3">
        <f t="shared" si="9"/>
        <v>97.78720449862368</v>
      </c>
      <c r="G32" s="3">
        <f t="shared" si="9"/>
        <v>109.77402311458403</v>
      </c>
    </row>
    <row r="33" spans="1:7">
      <c r="A33" s="15">
        <v>4500</v>
      </c>
      <c r="B33" s="3">
        <f t="shared" si="9"/>
        <v>47.627681308221852</v>
      </c>
      <c r="C33" s="3">
        <f t="shared" si="9"/>
        <v>62.624632862021819</v>
      </c>
      <c r="D33" s="3">
        <f t="shared" si="9"/>
        <v>78.987843384033965</v>
      </c>
      <c r="E33" s="3">
        <f t="shared" si="9"/>
        <v>95.44857836211601</v>
      </c>
      <c r="F33" s="3">
        <f t="shared" si="9"/>
        <v>110.01060506095163</v>
      </c>
      <c r="G33" s="3">
        <f t="shared" si="9"/>
        <v>123.49577600390705</v>
      </c>
    </row>
    <row r="34" spans="1:7">
      <c r="A34" s="15">
        <v>5000</v>
      </c>
      <c r="B34" s="3">
        <f t="shared" si="9"/>
        <v>52.919645898024271</v>
      </c>
      <c r="C34" s="3">
        <f t="shared" si="9"/>
        <v>69.58292540224646</v>
      </c>
      <c r="D34" s="3">
        <f t="shared" si="9"/>
        <v>87.764270426704414</v>
      </c>
      <c r="E34" s="3">
        <f t="shared" si="9"/>
        <v>106.05397595790666</v>
      </c>
      <c r="F34" s="3">
        <f t="shared" si="9"/>
        <v>122.2340056232796</v>
      </c>
      <c r="G34" s="3">
        <f t="shared" si="9"/>
        <v>137.21752889323002</v>
      </c>
    </row>
    <row r="35" spans="1:7">
      <c r="A35" s="15">
        <v>5500</v>
      </c>
      <c r="B35" s="3">
        <f t="shared" si="9"/>
        <v>58.211610487826711</v>
      </c>
      <c r="C35" s="3">
        <f t="shared" si="9"/>
        <v>76.541217942471107</v>
      </c>
      <c r="D35" s="3">
        <f t="shared" si="9"/>
        <v>96.540697469374834</v>
      </c>
      <c r="E35" s="3">
        <f t="shared" si="9"/>
        <v>116.65937355369734</v>
      </c>
      <c r="F35" s="3">
        <f t="shared" si="9"/>
        <v>134.45740618560754</v>
      </c>
      <c r="G35" s="3">
        <f t="shared" si="9"/>
        <v>150.93928178255305</v>
      </c>
    </row>
    <row r="36" spans="1:7">
      <c r="A36" s="15">
        <v>6000</v>
      </c>
      <c r="B36" s="3">
        <f t="shared" si="9"/>
        <v>63.503575077629137</v>
      </c>
      <c r="C36" s="3">
        <f t="shared" si="9"/>
        <v>83.49951048269574</v>
      </c>
      <c r="D36" s="3">
        <f t="shared" si="9"/>
        <v>105.31712451204528</v>
      </c>
      <c r="E36" s="3">
        <f t="shared" si="9"/>
        <v>127.26477114948801</v>
      </c>
      <c r="F36" s="3">
        <f t="shared" si="9"/>
        <v>146.68080674793549</v>
      </c>
      <c r="G36" s="3">
        <f t="shared" si="9"/>
        <v>164.66103467187605</v>
      </c>
    </row>
    <row r="37" spans="1:7">
      <c r="A37" s="15">
        <v>6500</v>
      </c>
      <c r="B37" s="3">
        <f t="shared" si="9"/>
        <v>68.795539667431569</v>
      </c>
      <c r="C37" s="3">
        <f t="shared" si="9"/>
        <v>90.457803022920388</v>
      </c>
      <c r="D37" s="3">
        <f t="shared" si="9"/>
        <v>114.09355155471572</v>
      </c>
      <c r="E37" s="3">
        <f t="shared" si="9"/>
        <v>137.87016874527868</v>
      </c>
      <c r="F37" s="3">
        <f t="shared" si="9"/>
        <v>158.90420731026344</v>
      </c>
      <c r="G37" s="3">
        <f t="shared" si="9"/>
        <v>178.38278756119905</v>
      </c>
    </row>
    <row r="38" spans="1:7">
      <c r="A38" s="15">
        <v>7000</v>
      </c>
      <c r="B38" s="3">
        <f t="shared" si="9"/>
        <v>74.087504257234002</v>
      </c>
      <c r="C38" s="3">
        <f t="shared" si="9"/>
        <v>97.416095563145035</v>
      </c>
      <c r="D38" s="3">
        <f t="shared" si="9"/>
        <v>122.86997859738617</v>
      </c>
      <c r="E38" s="3">
        <f t="shared" si="9"/>
        <v>148.47556634106934</v>
      </c>
      <c r="F38" s="3">
        <f t="shared" si="9"/>
        <v>171.12760787259145</v>
      </c>
      <c r="G38" s="3">
        <f t="shared" si="9"/>
        <v>192.10454045052205</v>
      </c>
    </row>
    <row r="39" spans="1:7">
      <c r="A39" s="15">
        <v>7500</v>
      </c>
      <c r="B39" s="3">
        <f t="shared" si="9"/>
        <v>79.379468847036406</v>
      </c>
      <c r="C39" s="3">
        <f t="shared" si="9"/>
        <v>104.3743881033697</v>
      </c>
      <c r="D39" s="3">
        <f t="shared" si="9"/>
        <v>131.6464056400566</v>
      </c>
      <c r="E39" s="3">
        <f t="shared" si="9"/>
        <v>159.08096393686</v>
      </c>
      <c r="F39" s="3">
        <f t="shared" si="9"/>
        <v>183.35100843491941</v>
      </c>
      <c r="G39" s="3">
        <f t="shared" si="9"/>
        <v>205.82629333984508</v>
      </c>
    </row>
    <row r="40" spans="1:7">
      <c r="A40" s="15">
        <v>8000</v>
      </c>
      <c r="B40" s="3">
        <f t="shared" si="9"/>
        <v>84.671433436838839</v>
      </c>
      <c r="C40" s="3">
        <f t="shared" si="9"/>
        <v>111.33268064359432</v>
      </c>
      <c r="D40" s="3">
        <f t="shared" si="9"/>
        <v>140.42283268272706</v>
      </c>
      <c r="E40" s="3">
        <f t="shared" si="9"/>
        <v>169.68636153265066</v>
      </c>
      <c r="F40" s="3">
        <f t="shared" si="9"/>
        <v>195.57440899724736</v>
      </c>
      <c r="G40" s="3">
        <f t="shared" si="9"/>
        <v>219.54804622916805</v>
      </c>
    </row>
    <row r="41" spans="1:7">
      <c r="A41" s="15">
        <v>8500</v>
      </c>
      <c r="B41" s="3">
        <f t="shared" si="9"/>
        <v>89.963398026641272</v>
      </c>
      <c r="C41" s="3">
        <f t="shared" si="9"/>
        <v>118.29097318381898</v>
      </c>
      <c r="D41" s="3">
        <f t="shared" si="9"/>
        <v>149.19925972539747</v>
      </c>
      <c r="E41" s="3">
        <f t="shared" si="9"/>
        <v>180.29175912844133</v>
      </c>
      <c r="F41" s="3">
        <f t="shared" si="9"/>
        <v>207.79780955957534</v>
      </c>
      <c r="G41" s="3">
        <f t="shared" si="9"/>
        <v>233.26979911849108</v>
      </c>
    </row>
    <row r="42" spans="1:7">
      <c r="A42" s="15">
        <v>9000</v>
      </c>
      <c r="B42" s="3">
        <f t="shared" si="9"/>
        <v>95.255362616443705</v>
      </c>
      <c r="C42" s="3">
        <f t="shared" si="9"/>
        <v>125.24926572404364</v>
      </c>
      <c r="D42" s="3">
        <f t="shared" si="9"/>
        <v>157.97568676806793</v>
      </c>
      <c r="E42" s="3">
        <f t="shared" si="9"/>
        <v>190.89715672423202</v>
      </c>
      <c r="F42" s="3">
        <f t="shared" si="9"/>
        <v>220.02121012190327</v>
      </c>
      <c r="G42" s="3">
        <f t="shared" si="9"/>
        <v>246.99155200781411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L20" sqref="L20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23</v>
      </c>
      <c r="L6" s="13">
        <f t="shared" ref="L6:L12" si="0">K6/I6</f>
        <v>1.7692307692307692</v>
      </c>
      <c r="M6" s="1"/>
    </row>
    <row r="7" spans="1:13">
      <c r="A7" s="7">
        <v>1000</v>
      </c>
      <c r="B7" s="3">
        <f t="shared" ref="B7:B19" si="1">$A7/M$7*$L$23/12/5280*60</f>
        <v>4.5033045072495632</v>
      </c>
      <c r="C7" s="3">
        <f t="shared" ref="C7:C19" si="2">$A7/M$8*$L$23/12/5280*60</f>
        <v>6.4790626112207148</v>
      </c>
      <c r="D7" s="3">
        <f t="shared" ref="D7:D19" si="3">$A7/M$9*$L$23/12/5280*60</f>
        <v>8.3302233572837778</v>
      </c>
      <c r="E7" s="3">
        <f t="shared" ref="E7:E19" si="4">$A7/M$10*$L$23/12/5280*60</f>
        <v>10.083954590396152</v>
      </c>
      <c r="F7" s="3">
        <f t="shared" ref="F7:F19" si="5">$A7/M$11*$L$23/12/5280*60</f>
        <v>11.826860322069559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16.204545454545453</v>
      </c>
    </row>
    <row r="8" spans="1:13">
      <c r="A8" s="7">
        <v>1500</v>
      </c>
      <c r="B8" s="3">
        <f t="shared" si="1"/>
        <v>6.7549567608743448</v>
      </c>
      <c r="C8" s="3">
        <f t="shared" si="2"/>
        <v>9.7185939168310718</v>
      </c>
      <c r="D8" s="3">
        <f t="shared" si="3"/>
        <v>12.49533503592567</v>
      </c>
      <c r="E8" s="3">
        <f t="shared" si="4"/>
        <v>15.125931885594227</v>
      </c>
      <c r="F8" s="3">
        <f t="shared" si="5"/>
        <v>17.740290483104339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11.263049450549451</v>
      </c>
    </row>
    <row r="9" spans="1:13">
      <c r="A9" s="7">
        <v>2000</v>
      </c>
      <c r="B9" s="3">
        <f t="shared" si="1"/>
        <v>9.0066090144991264</v>
      </c>
      <c r="C9" s="3">
        <f t="shared" si="2"/>
        <v>12.95812522244143</v>
      </c>
      <c r="D9" s="3">
        <f t="shared" si="3"/>
        <v>16.660446714567556</v>
      </c>
      <c r="E9" s="3">
        <f t="shared" si="4"/>
        <v>20.167909180792304</v>
      </c>
      <c r="F9" s="3">
        <f t="shared" si="5"/>
        <v>23.653720644139117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8.7601495726495706</v>
      </c>
    </row>
    <row r="10" spans="1:13">
      <c r="A10" s="7">
        <v>2500</v>
      </c>
      <c r="B10" s="3">
        <f t="shared" si="1"/>
        <v>11.25826126812391</v>
      </c>
      <c r="C10" s="3">
        <f t="shared" si="2"/>
        <v>16.197656528051787</v>
      </c>
      <c r="D10" s="3">
        <f t="shared" si="3"/>
        <v>20.825558393209445</v>
      </c>
      <c r="E10" s="3">
        <f t="shared" si="4"/>
        <v>25.209886475990373</v>
      </c>
      <c r="F10" s="3">
        <f t="shared" si="5"/>
        <v>29.567150805173899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7.236645299145299</v>
      </c>
    </row>
    <row r="11" spans="1:13">
      <c r="A11" s="7">
        <v>3000</v>
      </c>
      <c r="B11" s="3">
        <f t="shared" si="1"/>
        <v>13.50991352174869</v>
      </c>
      <c r="C11" s="3">
        <f t="shared" si="2"/>
        <v>19.437187833662144</v>
      </c>
      <c r="D11" s="3">
        <f t="shared" si="3"/>
        <v>24.990670071851341</v>
      </c>
      <c r="E11" s="3">
        <f t="shared" si="4"/>
        <v>30.251863771188454</v>
      </c>
      <c r="F11" s="3">
        <f t="shared" si="5"/>
        <v>35.480580966208677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6.1701923076923073</v>
      </c>
    </row>
    <row r="12" spans="1:13">
      <c r="A12" s="7">
        <v>3500</v>
      </c>
      <c r="B12" s="3">
        <f t="shared" si="1"/>
        <v>15.761565775373471</v>
      </c>
      <c r="C12" s="3">
        <f t="shared" si="2"/>
        <v>22.676719139272503</v>
      </c>
      <c r="D12" s="3">
        <f t="shared" si="3"/>
        <v>29.155781750493222</v>
      </c>
      <c r="E12" s="3">
        <f t="shared" si="4"/>
        <v>35.293841066386527</v>
      </c>
      <c r="F12" s="3">
        <f t="shared" si="5"/>
        <v>41.394011127243459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18.013218028998253</v>
      </c>
      <c r="C13" s="3">
        <f t="shared" si="2"/>
        <v>25.916250444882859</v>
      </c>
      <c r="D13" s="3">
        <f t="shared" si="3"/>
        <v>33.320893429135111</v>
      </c>
      <c r="E13" s="3">
        <f t="shared" si="4"/>
        <v>40.335818361584607</v>
      </c>
      <c r="F13" s="3">
        <f t="shared" si="5"/>
        <v>47.307441288278234</v>
      </c>
    </row>
    <row r="14" spans="1:13">
      <c r="A14" s="7">
        <v>4500</v>
      </c>
      <c r="B14" s="3">
        <f t="shared" si="1"/>
        <v>20.264870282623033</v>
      </c>
      <c r="C14" s="3">
        <f t="shared" si="2"/>
        <v>29.155781750493215</v>
      </c>
      <c r="D14" s="3">
        <f t="shared" si="3"/>
        <v>37.486005107777011</v>
      </c>
      <c r="E14" s="3">
        <f t="shared" si="4"/>
        <v>45.377795656782673</v>
      </c>
      <c r="F14" s="3">
        <f t="shared" si="5"/>
        <v>53.220871449313016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22.51652253624782</v>
      </c>
      <c r="C15" s="3">
        <f t="shared" si="2"/>
        <v>32.395313056103575</v>
      </c>
      <c r="D15" s="3">
        <f t="shared" si="3"/>
        <v>41.651116786418889</v>
      </c>
      <c r="E15" s="3">
        <f t="shared" si="4"/>
        <v>50.419772951980747</v>
      </c>
      <c r="F15" s="3">
        <f t="shared" si="5"/>
        <v>59.134301610347798</v>
      </c>
    </row>
    <row r="16" spans="1:13">
      <c r="A16" s="7">
        <v>5500</v>
      </c>
      <c r="B16" s="3">
        <f t="shared" si="1"/>
        <v>24.768174789872599</v>
      </c>
      <c r="C16" s="3">
        <f t="shared" si="2"/>
        <v>35.634844361713931</v>
      </c>
      <c r="D16" s="3">
        <f t="shared" si="3"/>
        <v>45.816228465060782</v>
      </c>
      <c r="E16" s="3">
        <f t="shared" si="4"/>
        <v>55.461750247178827</v>
      </c>
      <c r="F16" s="3">
        <f t="shared" si="5"/>
        <v>65.047731771382587</v>
      </c>
      <c r="M16" s="13"/>
    </row>
    <row r="17" spans="1:15">
      <c r="A17" s="7">
        <v>6000</v>
      </c>
      <c r="B17" s="3">
        <f t="shared" si="1"/>
        <v>27.019827043497379</v>
      </c>
      <c r="C17" s="3">
        <f t="shared" si="2"/>
        <v>38.874375667324287</v>
      </c>
      <c r="D17" s="3">
        <f t="shared" si="3"/>
        <v>49.981340143702681</v>
      </c>
      <c r="E17" s="3">
        <f t="shared" si="4"/>
        <v>60.503727542376907</v>
      </c>
      <c r="F17" s="3">
        <f t="shared" si="5"/>
        <v>70.961161932417355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29.271479297122159</v>
      </c>
      <c r="C18" s="3">
        <f t="shared" si="2"/>
        <v>42.113906972934643</v>
      </c>
      <c r="D18" s="3">
        <f t="shared" si="3"/>
        <v>54.146451822344567</v>
      </c>
      <c r="E18" s="3">
        <f t="shared" si="4"/>
        <v>65.545704837574988</v>
      </c>
      <c r="F18" s="3">
        <f t="shared" si="5"/>
        <v>76.874592093452137</v>
      </c>
      <c r="H18" s="4" t="s">
        <v>19</v>
      </c>
      <c r="I18" s="4"/>
      <c r="K18" s="4"/>
      <c r="L18" s="7">
        <v>110</v>
      </c>
      <c r="M18" s="13"/>
    </row>
    <row r="19" spans="1:15">
      <c r="A19" s="7">
        <v>7000</v>
      </c>
      <c r="B19" s="3">
        <f t="shared" si="1"/>
        <v>31.523131550746943</v>
      </c>
      <c r="C19" s="3">
        <f t="shared" si="2"/>
        <v>45.353438278545006</v>
      </c>
      <c r="D19" s="3">
        <f t="shared" si="3"/>
        <v>58.311563500986445</v>
      </c>
      <c r="E19" s="3">
        <f t="shared" si="4"/>
        <v>70.587682132773054</v>
      </c>
      <c r="F19" s="3">
        <f t="shared" si="5"/>
        <v>82.788022254486918</v>
      </c>
      <c r="H19" s="4" t="s">
        <v>20</v>
      </c>
      <c r="L19" s="7">
        <v>80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24.529133858267716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77.060546728054518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7.2458169521645468</v>
      </c>
      <c r="C26" s="3">
        <f t="shared" si="6"/>
        <v>10.42481174145413</v>
      </c>
      <c r="D26" s="3">
        <f t="shared" si="6"/>
        <v>13.403329381869598</v>
      </c>
      <c r="E26" s="3">
        <f t="shared" si="6"/>
        <v>16.225082935947409</v>
      </c>
      <c r="F26" s="3">
        <f t="shared" si="6"/>
        <v>19.029418258209919</v>
      </c>
      <c r="M26" s="4"/>
      <c r="N26" s="4"/>
      <c r="O26" s="4"/>
    </row>
    <row r="27" spans="1:15">
      <c r="A27" s="15">
        <v>1500</v>
      </c>
      <c r="B27" s="3">
        <f t="shared" si="6"/>
        <v>10.868725428246821</v>
      </c>
      <c r="C27" s="3">
        <f t="shared" si="6"/>
        <v>15.637217612181194</v>
      </c>
      <c r="D27" s="3">
        <f t="shared" si="6"/>
        <v>20.104994072804402</v>
      </c>
      <c r="E27" s="3">
        <f t="shared" si="6"/>
        <v>24.337624403921112</v>
      </c>
      <c r="F27" s="3">
        <f t="shared" si="6"/>
        <v>28.54412738731488</v>
      </c>
    </row>
    <row r="28" spans="1:15">
      <c r="A28" s="15">
        <v>2000</v>
      </c>
      <c r="B28" s="3">
        <f t="shared" si="6"/>
        <v>14.491633904329094</v>
      </c>
      <c r="C28" s="3">
        <f t="shared" si="6"/>
        <v>20.84962348290826</v>
      </c>
      <c r="D28" s="3">
        <f t="shared" si="6"/>
        <v>26.806658763739197</v>
      </c>
      <c r="E28" s="3">
        <f t="shared" si="6"/>
        <v>32.450165871894818</v>
      </c>
      <c r="F28" s="3">
        <f t="shared" si="6"/>
        <v>38.058836516419838</v>
      </c>
    </row>
    <row r="29" spans="1:15">
      <c r="A29" s="15">
        <v>2500</v>
      </c>
      <c r="B29" s="3">
        <f t="shared" si="6"/>
        <v>18.114542380411372</v>
      </c>
      <c r="C29" s="3">
        <f t="shared" si="6"/>
        <v>26.062029353635324</v>
      </c>
      <c r="D29" s="3">
        <f t="shared" si="6"/>
        <v>33.508323454673999</v>
      </c>
      <c r="E29" s="3">
        <f t="shared" si="6"/>
        <v>40.56270733986851</v>
      </c>
      <c r="F29" s="3">
        <f t="shared" si="6"/>
        <v>47.573545645524803</v>
      </c>
    </row>
    <row r="30" spans="1:15">
      <c r="A30" s="15">
        <v>3000</v>
      </c>
      <c r="B30" s="3">
        <f t="shared" si="6"/>
        <v>21.737450856493641</v>
      </c>
      <c r="C30" s="3">
        <f t="shared" si="6"/>
        <v>31.274435224362389</v>
      </c>
      <c r="D30" s="3">
        <f t="shared" si="6"/>
        <v>40.209988145608804</v>
      </c>
      <c r="E30" s="3">
        <f t="shared" si="6"/>
        <v>48.675248807842223</v>
      </c>
      <c r="F30" s="3">
        <f t="shared" si="6"/>
        <v>57.08825477462976</v>
      </c>
    </row>
    <row r="31" spans="1:15">
      <c r="A31" s="15">
        <v>3500</v>
      </c>
      <c r="B31" s="3">
        <f t="shared" si="6"/>
        <v>25.360359332575914</v>
      </c>
      <c r="C31" s="3">
        <f t="shared" si="6"/>
        <v>36.48684109508946</v>
      </c>
      <c r="D31" s="3">
        <f t="shared" si="6"/>
        <v>46.911652836543595</v>
      </c>
      <c r="E31" s="3">
        <f t="shared" si="6"/>
        <v>56.787790275815922</v>
      </c>
      <c r="F31" s="3">
        <f t="shared" si="6"/>
        <v>66.602963903734732</v>
      </c>
    </row>
    <row r="32" spans="1:15">
      <c r="A32" s="15">
        <v>4000</v>
      </c>
      <c r="B32" s="3">
        <f t="shared" si="6"/>
        <v>28.983267808658187</v>
      </c>
      <c r="C32" s="3">
        <f t="shared" si="6"/>
        <v>41.699246965816521</v>
      </c>
      <c r="D32" s="3">
        <f t="shared" si="6"/>
        <v>53.613317527478394</v>
      </c>
      <c r="E32" s="3">
        <f t="shared" si="6"/>
        <v>64.900331743789636</v>
      </c>
      <c r="F32" s="3">
        <f t="shared" si="6"/>
        <v>76.117673032839676</v>
      </c>
    </row>
    <row r="33" spans="1:6">
      <c r="A33" s="15">
        <v>4500</v>
      </c>
      <c r="B33" s="3">
        <f t="shared" si="6"/>
        <v>32.606176284740457</v>
      </c>
      <c r="C33" s="3">
        <f t="shared" si="6"/>
        <v>46.911652836543581</v>
      </c>
      <c r="D33" s="3">
        <f t="shared" si="6"/>
        <v>60.314982218413213</v>
      </c>
      <c r="E33" s="3">
        <f t="shared" si="6"/>
        <v>73.012873211763321</v>
      </c>
      <c r="F33" s="3">
        <f t="shared" si="6"/>
        <v>85.632382161944648</v>
      </c>
    </row>
    <row r="34" spans="1:6">
      <c r="A34" s="15">
        <v>5000</v>
      </c>
      <c r="B34" s="3">
        <f t="shared" si="6"/>
        <v>36.229084760822744</v>
      </c>
      <c r="C34" s="3">
        <f t="shared" si="6"/>
        <v>52.124058707270649</v>
      </c>
      <c r="D34" s="3">
        <f t="shared" si="6"/>
        <v>67.016646909347998</v>
      </c>
      <c r="E34" s="3">
        <f t="shared" si="6"/>
        <v>81.12541467973702</v>
      </c>
      <c r="F34" s="3">
        <f t="shared" si="6"/>
        <v>95.147091291049605</v>
      </c>
    </row>
    <row r="35" spans="1:6">
      <c r="A35" s="15">
        <v>5500</v>
      </c>
      <c r="B35" s="3">
        <f t="shared" si="6"/>
        <v>39.85199323690501</v>
      </c>
      <c r="C35" s="3">
        <f t="shared" si="6"/>
        <v>57.336464577997717</v>
      </c>
      <c r="D35" s="3">
        <f t="shared" si="6"/>
        <v>73.718311600282803</v>
      </c>
      <c r="E35" s="3">
        <f t="shared" si="6"/>
        <v>89.237956147710733</v>
      </c>
      <c r="F35" s="3">
        <f t="shared" si="6"/>
        <v>104.66180042015458</v>
      </c>
    </row>
    <row r="36" spans="1:6">
      <c r="A36" s="15">
        <v>6000</v>
      </c>
      <c r="B36" s="3">
        <f t="shared" si="6"/>
        <v>43.474901712987283</v>
      </c>
      <c r="C36" s="3">
        <f t="shared" si="6"/>
        <v>62.548870448724777</v>
      </c>
      <c r="D36" s="3">
        <f t="shared" si="6"/>
        <v>80.419976291217608</v>
      </c>
      <c r="E36" s="3">
        <f t="shared" si="6"/>
        <v>97.350497615684446</v>
      </c>
      <c r="F36" s="3">
        <f t="shared" si="6"/>
        <v>114.17650954925952</v>
      </c>
    </row>
    <row r="37" spans="1:6">
      <c r="A37" s="15">
        <v>6500</v>
      </c>
      <c r="B37" s="3">
        <f t="shared" si="6"/>
        <v>47.097810189069556</v>
      </c>
      <c r="C37" s="3">
        <f t="shared" si="6"/>
        <v>67.761276319451838</v>
      </c>
      <c r="D37" s="3">
        <f t="shared" si="6"/>
        <v>87.121640982152414</v>
      </c>
      <c r="E37" s="3">
        <f t="shared" si="6"/>
        <v>105.46303908365816</v>
      </c>
      <c r="F37" s="3">
        <f t="shared" si="6"/>
        <v>123.69121867836449</v>
      </c>
    </row>
    <row r="38" spans="1:6">
      <c r="A38" s="15">
        <v>7000</v>
      </c>
      <c r="B38" s="3">
        <f t="shared" si="6"/>
        <v>50.720718665151828</v>
      </c>
      <c r="C38" s="3">
        <f t="shared" si="6"/>
        <v>72.97368219017892</v>
      </c>
      <c r="D38" s="3">
        <f t="shared" si="6"/>
        <v>93.823305673087191</v>
      </c>
      <c r="E38" s="3">
        <f t="shared" si="6"/>
        <v>113.57558055163184</v>
      </c>
      <c r="F38" s="3">
        <f t="shared" si="6"/>
        <v>133.20592780746946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A1:M1"/>
    <mergeCell ref="I5:K5"/>
    <mergeCell ref="H17:L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24</v>
      </c>
      <c r="K6" s="1" t="s">
        <v>32</v>
      </c>
      <c r="L6" s="12">
        <v>35</v>
      </c>
      <c r="M6" s="13">
        <f t="shared" ref="M6:M13" si="0">L6/J6</f>
        <v>1.4583333333333333</v>
      </c>
      <c r="N6" s="1"/>
    </row>
    <row r="7" spans="1:14">
      <c r="A7" s="7">
        <v>1000</v>
      </c>
      <c r="B7" s="3">
        <f t="shared" ref="B7:B23" si="1">$A7/N$7*$M$23/12/5280*60</f>
        <v>6.071958223227913</v>
      </c>
      <c r="C7" s="3">
        <f t="shared" ref="C7:C23" si="2">$A7/N$8*$M$23/12/5280*60</f>
        <v>7.9838897052823814</v>
      </c>
      <c r="D7" s="3">
        <f t="shared" ref="D7:D23" si="3">$A7/N$9*$M$23/12/5280*60</f>
        <v>10.070002821823904</v>
      </c>
      <c r="E7" s="3">
        <f t="shared" ref="E7:E23" si="4">$A7/N$10*$M$23/12/5280*60</f>
        <v>12.168549137016594</v>
      </c>
      <c r="F7" s="3">
        <f t="shared" ref="F7:F23" si="5">$A7/N$11*$M$23/12/5280*60</f>
        <v>14.025032915612714</v>
      </c>
      <c r="G7" s="3">
        <f t="shared" ref="G7:G23" si="6">$A7/N$12*$M$23/12/5280*60</f>
        <v>15.744230498816851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11.952614379084968</v>
      </c>
    </row>
    <row r="8" spans="1:14">
      <c r="A8" s="7">
        <v>1500</v>
      </c>
      <c r="B8" s="3">
        <f t="shared" si="1"/>
        <v>9.1079373348418695</v>
      </c>
      <c r="C8" s="3">
        <f t="shared" si="2"/>
        <v>11.975834557923568</v>
      </c>
      <c r="D8" s="3">
        <f t="shared" si="3"/>
        <v>15.105004232735853</v>
      </c>
      <c r="E8" s="3">
        <f t="shared" si="4"/>
        <v>18.252823705524889</v>
      </c>
      <c r="F8" s="3">
        <f t="shared" si="5"/>
        <v>21.037549373419068</v>
      </c>
      <c r="G8" s="3">
        <f t="shared" si="6"/>
        <v>23.616345748225282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9.0902777777777768</v>
      </c>
    </row>
    <row r="9" spans="1:14">
      <c r="A9" s="7">
        <v>2000</v>
      </c>
      <c r="B9" s="3">
        <f t="shared" si="1"/>
        <v>12.143916446455826</v>
      </c>
      <c r="C9" s="3">
        <f t="shared" si="2"/>
        <v>15.967779410564763</v>
      </c>
      <c r="D9" s="3">
        <f t="shared" si="3"/>
        <v>20.140005643647807</v>
      </c>
      <c r="E9" s="3">
        <f t="shared" si="4"/>
        <v>24.337098274033188</v>
      </c>
      <c r="F9" s="3">
        <f t="shared" si="5"/>
        <v>28.050065831225428</v>
      </c>
      <c r="G9" s="3">
        <f t="shared" si="6"/>
        <v>31.488460997633702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7.2071256038647347</v>
      </c>
    </row>
    <row r="10" spans="1:14">
      <c r="A10" s="7">
        <v>2500</v>
      </c>
      <c r="B10" s="3">
        <f t="shared" si="1"/>
        <v>15.179895558069786</v>
      </c>
      <c r="C10" s="3">
        <f t="shared" si="2"/>
        <v>19.959724263205946</v>
      </c>
      <c r="D10" s="3">
        <f t="shared" si="3"/>
        <v>25.175007054559757</v>
      </c>
      <c r="E10" s="3">
        <f t="shared" si="4"/>
        <v>30.42137284254148</v>
      </c>
      <c r="F10" s="3">
        <f t="shared" si="5"/>
        <v>35.062582289031781</v>
      </c>
      <c r="G10" s="3">
        <f t="shared" si="6"/>
        <v>39.36057624704214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5.9642094017094012</v>
      </c>
    </row>
    <row r="11" spans="1:14">
      <c r="A11" s="7">
        <v>3000</v>
      </c>
      <c r="B11" s="3">
        <f t="shared" si="1"/>
        <v>18.215874669683739</v>
      </c>
      <c r="C11" s="3">
        <f t="shared" si="2"/>
        <v>23.951669115847135</v>
      </c>
      <c r="D11" s="3">
        <f t="shared" si="3"/>
        <v>30.210008465471706</v>
      </c>
      <c r="E11" s="3">
        <f t="shared" si="4"/>
        <v>36.505647411049779</v>
      </c>
      <c r="F11" s="3">
        <f t="shared" si="5"/>
        <v>42.075098746838137</v>
      </c>
      <c r="G11" s="3">
        <f t="shared" si="6"/>
        <v>47.232691496450563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5.174731182795699</v>
      </c>
    </row>
    <row r="12" spans="1:14">
      <c r="A12" s="7">
        <v>3500</v>
      </c>
      <c r="B12" s="3">
        <f t="shared" si="1"/>
        <v>21.251853781297697</v>
      </c>
      <c r="C12" s="3">
        <f t="shared" si="2"/>
        <v>27.943613968488325</v>
      </c>
      <c r="D12" s="3">
        <f t="shared" si="3"/>
        <v>35.245009876383662</v>
      </c>
      <c r="E12" s="3">
        <f t="shared" si="4"/>
        <v>42.589921979558071</v>
      </c>
      <c r="F12" s="3">
        <f t="shared" si="5"/>
        <v>49.087615204644507</v>
      </c>
      <c r="G12" s="3">
        <f t="shared" si="6"/>
        <v>55.104806745858994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4.6096743295019147</v>
      </c>
    </row>
    <row r="13" spans="1:14">
      <c r="A13" s="7">
        <v>4000</v>
      </c>
      <c r="B13" s="3">
        <f t="shared" si="1"/>
        <v>24.287832892911652</v>
      </c>
      <c r="C13" s="3">
        <f t="shared" si="2"/>
        <v>31.935558821129526</v>
      </c>
      <c r="D13" s="3">
        <f t="shared" si="3"/>
        <v>40.280011287295615</v>
      </c>
      <c r="E13" s="3">
        <f t="shared" si="4"/>
        <v>48.674196548066377</v>
      </c>
      <c r="F13" s="3">
        <f t="shared" si="5"/>
        <v>56.100131662450856</v>
      </c>
      <c r="G13" s="3">
        <f t="shared" si="6"/>
        <v>62.976921995267404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27.32381200452561</v>
      </c>
      <c r="C14" s="3">
        <f t="shared" si="2"/>
        <v>35.927503673770701</v>
      </c>
      <c r="D14" s="3">
        <f t="shared" si="3"/>
        <v>45.315012698207568</v>
      </c>
      <c r="E14" s="3">
        <f t="shared" si="4"/>
        <v>54.758471116574675</v>
      </c>
      <c r="F14" s="3">
        <f t="shared" si="5"/>
        <v>63.112648120257212</v>
      </c>
      <c r="G14" s="3">
        <f t="shared" si="6"/>
        <v>70.849037244675841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30.359791116139572</v>
      </c>
      <c r="C15" s="3">
        <f t="shared" si="2"/>
        <v>39.919448526411891</v>
      </c>
      <c r="D15" s="3">
        <f t="shared" si="3"/>
        <v>50.350014109119513</v>
      </c>
      <c r="E15" s="3">
        <f t="shared" si="4"/>
        <v>60.84274568508296</v>
      </c>
      <c r="F15" s="3">
        <f t="shared" si="5"/>
        <v>70.125164578063561</v>
      </c>
      <c r="G15" s="3">
        <f t="shared" si="6"/>
        <v>78.721152494084279</v>
      </c>
    </row>
    <row r="16" spans="1:14">
      <c r="A16" s="7">
        <v>5500</v>
      </c>
      <c r="B16" s="3">
        <f t="shared" si="1"/>
        <v>33.39577022775353</v>
      </c>
      <c r="C16" s="3">
        <f t="shared" si="2"/>
        <v>43.911393379053088</v>
      </c>
      <c r="D16" s="3">
        <f t="shared" si="3"/>
        <v>55.385015520031459</v>
      </c>
      <c r="E16" s="3">
        <f t="shared" si="4"/>
        <v>66.927020253591266</v>
      </c>
      <c r="F16" s="3">
        <f t="shared" si="5"/>
        <v>77.137681035869917</v>
      </c>
      <c r="G16" s="3">
        <f t="shared" si="6"/>
        <v>86.593267743492689</v>
      </c>
      <c r="N16" s="13"/>
    </row>
    <row r="17" spans="1:16">
      <c r="A17" s="7">
        <v>6000</v>
      </c>
      <c r="B17" s="3">
        <f t="shared" si="1"/>
        <v>36.431749339367478</v>
      </c>
      <c r="C17" s="3">
        <f t="shared" si="2"/>
        <v>47.903338231694271</v>
      </c>
      <c r="D17" s="3">
        <f t="shared" si="3"/>
        <v>60.420016930943412</v>
      </c>
      <c r="E17" s="3">
        <f t="shared" si="4"/>
        <v>73.011294822099558</v>
      </c>
      <c r="F17" s="3">
        <f t="shared" si="5"/>
        <v>84.150197493676274</v>
      </c>
      <c r="G17" s="3">
        <f t="shared" si="6"/>
        <v>94.465382992901127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39.46772845098144</v>
      </c>
      <c r="C18" s="3">
        <f t="shared" si="2"/>
        <v>51.895283084335475</v>
      </c>
      <c r="D18" s="3">
        <f t="shared" si="3"/>
        <v>65.455018341855364</v>
      </c>
      <c r="E18" s="3">
        <f t="shared" si="4"/>
        <v>79.095569390607864</v>
      </c>
      <c r="F18" s="3">
        <f t="shared" si="5"/>
        <v>91.162713951482601</v>
      </c>
      <c r="G18" s="3">
        <f t="shared" si="6"/>
        <v>102.33749824230958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42.503707562595395</v>
      </c>
      <c r="C19" s="3">
        <f t="shared" si="2"/>
        <v>55.88722793697665</v>
      </c>
      <c r="D19" s="3">
        <f t="shared" si="3"/>
        <v>70.490019752767324</v>
      </c>
      <c r="E19" s="3">
        <f t="shared" si="4"/>
        <v>85.179843959116141</v>
      </c>
      <c r="F19" s="3">
        <f t="shared" si="5"/>
        <v>98.175230409289014</v>
      </c>
      <c r="G19" s="3">
        <f t="shared" si="6"/>
        <v>110.20961349171799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45.539686674209349</v>
      </c>
      <c r="C20" s="3">
        <f t="shared" si="2"/>
        <v>59.87917278961784</v>
      </c>
      <c r="D20" s="3">
        <f t="shared" si="3"/>
        <v>75.525021163679284</v>
      </c>
      <c r="E20" s="3">
        <f t="shared" si="4"/>
        <v>91.264118527624447</v>
      </c>
      <c r="F20" s="3">
        <f t="shared" si="5"/>
        <v>105.18774686709534</v>
      </c>
      <c r="G20" s="3">
        <f t="shared" si="6"/>
        <v>118.08172874112641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48.575665785823304</v>
      </c>
      <c r="C21" s="3">
        <f t="shared" si="2"/>
        <v>63.871117642259051</v>
      </c>
      <c r="D21" s="3">
        <f t="shared" si="3"/>
        <v>80.56002257459123</v>
      </c>
      <c r="E21" s="3">
        <f t="shared" si="4"/>
        <v>97.348393096132753</v>
      </c>
      <c r="F21" s="3">
        <f t="shared" si="5"/>
        <v>112.20026332490171</v>
      </c>
      <c r="G21" s="3">
        <f t="shared" si="6"/>
        <v>125.95384399053481</v>
      </c>
    </row>
    <row r="22" spans="1:16">
      <c r="A22" s="7">
        <v>8500</v>
      </c>
      <c r="B22" s="3">
        <f t="shared" si="1"/>
        <v>51.611644897437259</v>
      </c>
      <c r="C22" s="3">
        <f t="shared" si="2"/>
        <v>67.863062494900234</v>
      </c>
      <c r="D22" s="3">
        <f t="shared" si="3"/>
        <v>85.595023985503175</v>
      </c>
      <c r="E22" s="3">
        <f t="shared" si="4"/>
        <v>103.43266766464106</v>
      </c>
      <c r="F22" s="3">
        <f t="shared" si="5"/>
        <v>119.21277978270805</v>
      </c>
      <c r="G22" s="3">
        <f t="shared" si="6"/>
        <v>133.82595923994327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54.647624009051221</v>
      </c>
      <c r="C23" s="3">
        <f t="shared" si="2"/>
        <v>71.855007347541402</v>
      </c>
      <c r="D23" s="3">
        <f t="shared" si="3"/>
        <v>90.630025396415135</v>
      </c>
      <c r="E23" s="3">
        <f t="shared" si="4"/>
        <v>109.51694223314935</v>
      </c>
      <c r="F23" s="3">
        <f t="shared" si="5"/>
        <v>126.22529624051442</v>
      </c>
      <c r="G23" s="3">
        <f t="shared" si="6"/>
        <v>141.69807448935168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9.7697807811737114</v>
      </c>
      <c r="C26" s="3">
        <f t="shared" si="8"/>
        <v>12.846078535799352</v>
      </c>
      <c r="D26" s="3">
        <f t="shared" si="8"/>
        <v>16.202634540314662</v>
      </c>
      <c r="E26" s="3">
        <f t="shared" si="8"/>
        <v>19.579195561459699</v>
      </c>
      <c r="F26" s="3">
        <f t="shared" si="8"/>
        <v>22.566277961220855</v>
      </c>
      <c r="G26" s="3">
        <f t="shared" si="8"/>
        <v>25.332466872596314</v>
      </c>
      <c r="N26" s="4"/>
      <c r="O26" s="4"/>
      <c r="P26" s="4"/>
    </row>
    <row r="27" spans="1:16">
      <c r="A27" s="15">
        <v>1500</v>
      </c>
      <c r="B27" s="3">
        <f t="shared" si="8"/>
        <v>14.654671171760567</v>
      </c>
      <c r="C27" s="3">
        <f t="shared" si="8"/>
        <v>19.269117803699022</v>
      </c>
      <c r="D27" s="3">
        <f t="shared" si="8"/>
        <v>24.303951810471986</v>
      </c>
      <c r="E27" s="3">
        <f t="shared" si="8"/>
        <v>29.368793342189548</v>
      </c>
      <c r="F27" s="3">
        <f t="shared" si="8"/>
        <v>33.849416941831279</v>
      </c>
      <c r="G27" s="3">
        <f t="shared" si="8"/>
        <v>37.998700308894477</v>
      </c>
    </row>
    <row r="28" spans="1:16">
      <c r="A28" s="15">
        <v>2000</v>
      </c>
      <c r="B28" s="3">
        <f t="shared" si="8"/>
        <v>19.539561562347423</v>
      </c>
      <c r="C28" s="3">
        <f t="shared" si="8"/>
        <v>25.692157071598704</v>
      </c>
      <c r="D28" s="3">
        <f t="shared" si="8"/>
        <v>32.405269080629324</v>
      </c>
      <c r="E28" s="3">
        <f t="shared" si="8"/>
        <v>39.158391122919397</v>
      </c>
      <c r="F28" s="3">
        <f t="shared" si="8"/>
        <v>45.132555922441711</v>
      </c>
      <c r="G28" s="3">
        <f t="shared" si="8"/>
        <v>50.664933745192627</v>
      </c>
    </row>
    <row r="29" spans="1:16">
      <c r="A29" s="15">
        <v>2500</v>
      </c>
      <c r="B29" s="3">
        <f t="shared" si="8"/>
        <v>24.424451952934284</v>
      </c>
      <c r="C29" s="3">
        <f t="shared" si="8"/>
        <v>32.115196339498368</v>
      </c>
      <c r="D29" s="3">
        <f t="shared" si="8"/>
        <v>40.506586350786648</v>
      </c>
      <c r="E29" s="3">
        <f t="shared" si="8"/>
        <v>48.947988903649239</v>
      </c>
      <c r="F29" s="3">
        <f t="shared" si="8"/>
        <v>56.415694903052135</v>
      </c>
      <c r="G29" s="3">
        <f t="shared" si="8"/>
        <v>63.331167181490805</v>
      </c>
    </row>
    <row r="30" spans="1:16">
      <c r="A30" s="15">
        <v>3000</v>
      </c>
      <c r="B30" s="3">
        <f t="shared" si="8"/>
        <v>29.309342343521134</v>
      </c>
      <c r="C30" s="3">
        <f t="shared" si="8"/>
        <v>38.538235607398043</v>
      </c>
      <c r="D30" s="3">
        <f t="shared" si="8"/>
        <v>48.607903620943972</v>
      </c>
      <c r="E30" s="3">
        <f t="shared" si="8"/>
        <v>58.737586684379096</v>
      </c>
      <c r="F30" s="3">
        <f t="shared" si="8"/>
        <v>67.698833883662559</v>
      </c>
      <c r="G30" s="3">
        <f t="shared" si="8"/>
        <v>75.997400617788955</v>
      </c>
    </row>
    <row r="31" spans="1:16">
      <c r="A31" s="15">
        <v>3500</v>
      </c>
      <c r="B31" s="3">
        <f t="shared" si="8"/>
        <v>34.194232734107992</v>
      </c>
      <c r="C31" s="3">
        <f t="shared" si="8"/>
        <v>44.961274875297718</v>
      </c>
      <c r="D31" s="3">
        <f t="shared" si="8"/>
        <v>56.70922089110131</v>
      </c>
      <c r="E31" s="3">
        <f t="shared" si="8"/>
        <v>68.527184465108931</v>
      </c>
      <c r="F31" s="3">
        <f t="shared" si="8"/>
        <v>78.981972864273018</v>
      </c>
      <c r="G31" s="3">
        <f t="shared" si="8"/>
        <v>88.663634054087126</v>
      </c>
    </row>
    <row r="32" spans="1:16">
      <c r="A32" s="15">
        <v>4000</v>
      </c>
      <c r="B32" s="3">
        <f t="shared" si="8"/>
        <v>39.079123124694846</v>
      </c>
      <c r="C32" s="3">
        <f t="shared" si="8"/>
        <v>51.384314143197408</v>
      </c>
      <c r="D32" s="3">
        <f t="shared" si="8"/>
        <v>64.810538161258648</v>
      </c>
      <c r="E32" s="3">
        <f t="shared" si="8"/>
        <v>78.316782245838795</v>
      </c>
      <c r="F32" s="3">
        <f t="shared" si="8"/>
        <v>90.265111844883421</v>
      </c>
      <c r="G32" s="3">
        <f t="shared" si="8"/>
        <v>101.32986749038525</v>
      </c>
    </row>
    <row r="33" spans="1:7">
      <c r="A33" s="15">
        <v>4500</v>
      </c>
      <c r="B33" s="3">
        <f t="shared" si="8"/>
        <v>43.964013515281707</v>
      </c>
      <c r="C33" s="3">
        <f t="shared" si="8"/>
        <v>57.807353411097061</v>
      </c>
      <c r="D33" s="3">
        <f t="shared" si="8"/>
        <v>72.911855431415972</v>
      </c>
      <c r="E33" s="3">
        <f t="shared" si="8"/>
        <v>88.106380026568658</v>
      </c>
      <c r="F33" s="3">
        <f t="shared" si="8"/>
        <v>101.54825082549385</v>
      </c>
      <c r="G33" s="3">
        <f t="shared" si="8"/>
        <v>113.99610092668343</v>
      </c>
    </row>
    <row r="34" spans="1:7">
      <c r="A34" s="15">
        <v>5000</v>
      </c>
      <c r="B34" s="3">
        <f t="shared" si="8"/>
        <v>48.848903905868568</v>
      </c>
      <c r="C34" s="3">
        <f t="shared" si="8"/>
        <v>64.230392678996736</v>
      </c>
      <c r="D34" s="3">
        <f t="shared" si="8"/>
        <v>81.013172701573296</v>
      </c>
      <c r="E34" s="3">
        <f t="shared" si="8"/>
        <v>97.895977807298479</v>
      </c>
      <c r="F34" s="3">
        <f t="shared" si="8"/>
        <v>112.83138980610427</v>
      </c>
      <c r="G34" s="3">
        <f t="shared" si="8"/>
        <v>126.66233436298161</v>
      </c>
    </row>
    <row r="35" spans="1:7">
      <c r="A35" s="15">
        <v>5500</v>
      </c>
      <c r="B35" s="3">
        <f t="shared" si="8"/>
        <v>53.733794296455429</v>
      </c>
      <c r="C35" s="3">
        <f t="shared" si="8"/>
        <v>70.653431946896418</v>
      </c>
      <c r="D35" s="3">
        <f t="shared" si="8"/>
        <v>89.11448997173062</v>
      </c>
      <c r="E35" s="3">
        <f t="shared" si="8"/>
        <v>107.68557558802834</v>
      </c>
      <c r="F35" s="3">
        <f t="shared" si="8"/>
        <v>124.1145287867147</v>
      </c>
      <c r="G35" s="3">
        <f t="shared" si="8"/>
        <v>139.32856779927974</v>
      </c>
    </row>
    <row r="36" spans="1:7">
      <c r="A36" s="15">
        <v>6000</v>
      </c>
      <c r="B36" s="3">
        <f t="shared" ref="B36:G42" si="9">B17*1.609</f>
        <v>58.618684687042268</v>
      </c>
      <c r="C36" s="3">
        <f t="shared" si="9"/>
        <v>77.076471214796086</v>
      </c>
      <c r="D36" s="3">
        <f t="shared" si="9"/>
        <v>97.215807241887944</v>
      </c>
      <c r="E36" s="3">
        <f t="shared" si="9"/>
        <v>117.47517336875819</v>
      </c>
      <c r="F36" s="3">
        <f t="shared" si="9"/>
        <v>135.39766776732512</v>
      </c>
      <c r="G36" s="3">
        <f t="shared" si="9"/>
        <v>151.99480123557791</v>
      </c>
    </row>
    <row r="37" spans="1:7">
      <c r="A37" s="15">
        <v>6500</v>
      </c>
      <c r="B37" s="3">
        <f t="shared" si="9"/>
        <v>63.503575077629137</v>
      </c>
      <c r="C37" s="3">
        <f t="shared" si="9"/>
        <v>83.499510482695783</v>
      </c>
      <c r="D37" s="3">
        <f t="shared" si="9"/>
        <v>105.31712451204528</v>
      </c>
      <c r="E37" s="3">
        <f t="shared" si="9"/>
        <v>127.26477114948806</v>
      </c>
      <c r="F37" s="3">
        <f t="shared" si="9"/>
        <v>146.68080674793549</v>
      </c>
      <c r="G37" s="3">
        <f t="shared" si="9"/>
        <v>164.66103467187611</v>
      </c>
    </row>
    <row r="38" spans="1:7">
      <c r="A38" s="15">
        <v>7000</v>
      </c>
      <c r="B38" s="3">
        <f t="shared" si="9"/>
        <v>68.388465468215983</v>
      </c>
      <c r="C38" s="3">
        <f t="shared" si="9"/>
        <v>89.922549750595437</v>
      </c>
      <c r="D38" s="3">
        <f t="shared" si="9"/>
        <v>113.41844178220262</v>
      </c>
      <c r="E38" s="3">
        <f t="shared" si="9"/>
        <v>137.05436893021786</v>
      </c>
      <c r="F38" s="3">
        <f t="shared" si="9"/>
        <v>157.96394572854604</v>
      </c>
      <c r="G38" s="3">
        <f t="shared" si="9"/>
        <v>177.32726810817425</v>
      </c>
    </row>
    <row r="39" spans="1:7">
      <c r="A39" s="15">
        <v>7500</v>
      </c>
      <c r="B39" s="3">
        <f t="shared" si="9"/>
        <v>73.273355858802844</v>
      </c>
      <c r="C39" s="3">
        <f t="shared" si="9"/>
        <v>96.345589018495104</v>
      </c>
      <c r="D39" s="3">
        <f t="shared" si="9"/>
        <v>121.51975905235997</v>
      </c>
      <c r="E39" s="3">
        <f t="shared" si="9"/>
        <v>146.84396671094774</v>
      </c>
      <c r="F39" s="3">
        <f t="shared" si="9"/>
        <v>169.24708470915641</v>
      </c>
      <c r="G39" s="3">
        <f t="shared" si="9"/>
        <v>189.99350154447239</v>
      </c>
    </row>
    <row r="40" spans="1:7">
      <c r="A40" s="15">
        <v>8000</v>
      </c>
      <c r="B40" s="3">
        <f t="shared" si="9"/>
        <v>78.158246249389691</v>
      </c>
      <c r="C40" s="3">
        <f t="shared" si="9"/>
        <v>102.76862828639482</v>
      </c>
      <c r="D40" s="3">
        <f t="shared" si="9"/>
        <v>129.6210763225173</v>
      </c>
      <c r="E40" s="3">
        <f t="shared" si="9"/>
        <v>156.63356449167759</v>
      </c>
      <c r="F40" s="3">
        <f t="shared" si="9"/>
        <v>180.53022368976684</v>
      </c>
      <c r="G40" s="3">
        <f t="shared" si="9"/>
        <v>202.65973498077051</v>
      </c>
    </row>
    <row r="41" spans="1:7">
      <c r="A41" s="15">
        <v>8500</v>
      </c>
      <c r="B41" s="3">
        <f t="shared" si="9"/>
        <v>83.043136639976552</v>
      </c>
      <c r="C41" s="3">
        <f t="shared" si="9"/>
        <v>109.19166755429447</v>
      </c>
      <c r="D41" s="3">
        <f t="shared" si="9"/>
        <v>137.72239359267462</v>
      </c>
      <c r="E41" s="3">
        <f t="shared" si="9"/>
        <v>166.42316227240747</v>
      </c>
      <c r="F41" s="3">
        <f t="shared" si="9"/>
        <v>191.81336267037724</v>
      </c>
      <c r="G41" s="3">
        <f t="shared" si="9"/>
        <v>215.32596841706874</v>
      </c>
    </row>
    <row r="42" spans="1:7">
      <c r="A42" s="15">
        <v>9000</v>
      </c>
      <c r="B42" s="3">
        <f t="shared" si="9"/>
        <v>87.928027030563413</v>
      </c>
      <c r="C42" s="3">
        <f t="shared" si="9"/>
        <v>115.61470682219412</v>
      </c>
      <c r="D42" s="3">
        <f t="shared" si="9"/>
        <v>145.82371086283194</v>
      </c>
      <c r="E42" s="3">
        <f t="shared" si="9"/>
        <v>176.21276005313732</v>
      </c>
      <c r="F42" s="3">
        <f t="shared" si="9"/>
        <v>203.0965016509877</v>
      </c>
      <c r="G42" s="3">
        <f t="shared" si="9"/>
        <v>227.99220185336685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24</v>
      </c>
      <c r="K6" s="1" t="s">
        <v>32</v>
      </c>
      <c r="L6" s="12">
        <v>35</v>
      </c>
      <c r="M6" s="13">
        <f t="shared" ref="M6:M13" si="0">L6/J6</f>
        <v>1.4583333333333333</v>
      </c>
      <c r="N6" s="1"/>
    </row>
    <row r="7" spans="1:14">
      <c r="A7" s="7">
        <v>1000</v>
      </c>
      <c r="B7" s="3">
        <f t="shared" ref="B7:B23" si="1">$A7/N$7*$M$23/12/5280*60</f>
        <v>6.071958223227913</v>
      </c>
      <c r="C7" s="3">
        <f t="shared" ref="C7:C23" si="2">$A7/N$8*$M$23/12/5280*60</f>
        <v>7.9838897052823814</v>
      </c>
      <c r="D7" s="3">
        <f t="shared" ref="D7:D23" si="3">$A7/N$9*$M$23/12/5280*60</f>
        <v>10.070002821823904</v>
      </c>
      <c r="E7" s="3">
        <f t="shared" ref="E7:E23" si="4">$A7/N$10*$M$23/12/5280*60</f>
        <v>12.168549137016594</v>
      </c>
      <c r="F7" s="3">
        <f t="shared" ref="F7:F23" si="5">$A7/N$11*$M$23/12/5280*60</f>
        <v>14.508654740289014</v>
      </c>
      <c r="G7" s="3">
        <f t="shared" ref="G7:G23" si="6">$A7/N$12*$M$23/12/5280*60</f>
        <v>16.965765623725051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11.952614379084968</v>
      </c>
    </row>
    <row r="8" spans="1:14">
      <c r="A8" s="7">
        <v>1500</v>
      </c>
      <c r="B8" s="3">
        <f t="shared" si="1"/>
        <v>9.1079373348418695</v>
      </c>
      <c r="C8" s="3">
        <f t="shared" si="2"/>
        <v>11.975834557923568</v>
      </c>
      <c r="D8" s="3">
        <f t="shared" si="3"/>
        <v>15.105004232735853</v>
      </c>
      <c r="E8" s="3">
        <f t="shared" si="4"/>
        <v>18.252823705524889</v>
      </c>
      <c r="F8" s="3">
        <f t="shared" si="5"/>
        <v>21.762982110433523</v>
      </c>
      <c r="G8" s="3">
        <f t="shared" si="6"/>
        <v>25.448648435587586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9.0902777777777768</v>
      </c>
    </row>
    <row r="9" spans="1:14">
      <c r="A9" s="7">
        <v>2000</v>
      </c>
      <c r="B9" s="3">
        <f t="shared" si="1"/>
        <v>12.143916446455826</v>
      </c>
      <c r="C9" s="3">
        <f t="shared" si="2"/>
        <v>15.967779410564763</v>
      </c>
      <c r="D9" s="3">
        <f t="shared" si="3"/>
        <v>20.140005643647807</v>
      </c>
      <c r="E9" s="3">
        <f t="shared" si="4"/>
        <v>24.337098274033188</v>
      </c>
      <c r="F9" s="3">
        <f t="shared" si="5"/>
        <v>29.017309480578028</v>
      </c>
      <c r="G9" s="3">
        <f t="shared" si="6"/>
        <v>33.931531247450103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7.2071256038647347</v>
      </c>
    </row>
    <row r="10" spans="1:14">
      <c r="A10" s="7">
        <v>2500</v>
      </c>
      <c r="B10" s="3">
        <f t="shared" si="1"/>
        <v>15.179895558069786</v>
      </c>
      <c r="C10" s="3">
        <f t="shared" si="2"/>
        <v>19.959724263205946</v>
      </c>
      <c r="D10" s="3">
        <f t="shared" si="3"/>
        <v>25.175007054559757</v>
      </c>
      <c r="E10" s="3">
        <f t="shared" si="4"/>
        <v>30.42137284254148</v>
      </c>
      <c r="F10" s="3">
        <f t="shared" si="5"/>
        <v>36.271636850722537</v>
      </c>
      <c r="G10" s="3">
        <f t="shared" si="6"/>
        <v>42.414414059312648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5.9642094017094012</v>
      </c>
    </row>
    <row r="11" spans="1:14">
      <c r="A11" s="7">
        <v>3000</v>
      </c>
      <c r="B11" s="3">
        <f t="shared" si="1"/>
        <v>18.215874669683739</v>
      </c>
      <c r="C11" s="3">
        <f t="shared" si="2"/>
        <v>23.951669115847135</v>
      </c>
      <c r="D11" s="3">
        <f t="shared" si="3"/>
        <v>30.210008465471706</v>
      </c>
      <c r="E11" s="3">
        <f t="shared" si="4"/>
        <v>36.505647411049779</v>
      </c>
      <c r="F11" s="3">
        <f t="shared" si="5"/>
        <v>43.525964220867046</v>
      </c>
      <c r="G11" s="3">
        <f t="shared" si="6"/>
        <v>50.897296871175172</v>
      </c>
      <c r="I11" t="s">
        <v>14</v>
      </c>
      <c r="J11" s="11">
        <v>31</v>
      </c>
      <c r="K11" s="1" t="s">
        <v>32</v>
      </c>
      <c r="L11" s="12">
        <v>29</v>
      </c>
      <c r="M11" s="13">
        <f t="shared" si="0"/>
        <v>0.93548387096774188</v>
      </c>
      <c r="N11" s="13">
        <f t="shared" si="7"/>
        <v>5.0022401433691748</v>
      </c>
    </row>
    <row r="12" spans="1:14">
      <c r="A12" s="7">
        <v>3500</v>
      </c>
      <c r="B12" s="3">
        <f t="shared" si="1"/>
        <v>21.251853781297697</v>
      </c>
      <c r="C12" s="3">
        <f t="shared" si="2"/>
        <v>27.943613968488325</v>
      </c>
      <c r="D12" s="3">
        <f t="shared" si="3"/>
        <v>35.245009876383662</v>
      </c>
      <c r="E12" s="3">
        <f t="shared" si="4"/>
        <v>42.589921979558071</v>
      </c>
      <c r="F12" s="3">
        <f t="shared" si="5"/>
        <v>50.780291591011554</v>
      </c>
      <c r="G12" s="3">
        <f t="shared" si="6"/>
        <v>59.380179683037703</v>
      </c>
      <c r="I12" t="s">
        <v>29</v>
      </c>
      <c r="J12" s="11">
        <v>30</v>
      </c>
      <c r="K12" s="1" t="s">
        <v>32</v>
      </c>
      <c r="L12" s="12">
        <v>24</v>
      </c>
      <c r="M12" s="13">
        <f t="shared" si="0"/>
        <v>0.8</v>
      </c>
      <c r="N12" s="13">
        <f t="shared" si="7"/>
        <v>4.2777777777777777</v>
      </c>
    </row>
    <row r="13" spans="1:14">
      <c r="A13" s="7">
        <v>4000</v>
      </c>
      <c r="B13" s="3">
        <f t="shared" si="1"/>
        <v>24.287832892911652</v>
      </c>
      <c r="C13" s="3">
        <f t="shared" si="2"/>
        <v>31.935558821129526</v>
      </c>
      <c r="D13" s="3">
        <f t="shared" si="3"/>
        <v>40.280011287295615</v>
      </c>
      <c r="E13" s="3">
        <f t="shared" si="4"/>
        <v>48.674196548066377</v>
      </c>
      <c r="F13" s="3">
        <f t="shared" si="5"/>
        <v>58.034618961156056</v>
      </c>
      <c r="G13" s="3">
        <f t="shared" si="6"/>
        <v>67.863062494900205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27.32381200452561</v>
      </c>
      <c r="C14" s="3">
        <f t="shared" si="2"/>
        <v>35.927503673770701</v>
      </c>
      <c r="D14" s="3">
        <f t="shared" si="3"/>
        <v>45.315012698207568</v>
      </c>
      <c r="E14" s="3">
        <f t="shared" si="4"/>
        <v>54.758471116574675</v>
      </c>
      <c r="F14" s="3">
        <f t="shared" si="5"/>
        <v>65.288946331300565</v>
      </c>
      <c r="G14" s="3">
        <f t="shared" si="6"/>
        <v>76.345945306762744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30.359791116139572</v>
      </c>
      <c r="C15" s="3">
        <f t="shared" si="2"/>
        <v>39.919448526411891</v>
      </c>
      <c r="D15" s="3">
        <f t="shared" si="3"/>
        <v>50.350014109119513</v>
      </c>
      <c r="E15" s="3">
        <f t="shared" si="4"/>
        <v>60.84274568508296</v>
      </c>
      <c r="F15" s="3">
        <f t="shared" si="5"/>
        <v>72.543273701445074</v>
      </c>
      <c r="G15" s="3">
        <f t="shared" si="6"/>
        <v>84.828828118625296</v>
      </c>
    </row>
    <row r="16" spans="1:14">
      <c r="A16" s="7">
        <v>5500</v>
      </c>
      <c r="B16" s="3">
        <f t="shared" si="1"/>
        <v>33.39577022775353</v>
      </c>
      <c r="C16" s="3">
        <f t="shared" si="2"/>
        <v>43.911393379053088</v>
      </c>
      <c r="D16" s="3">
        <f t="shared" si="3"/>
        <v>55.385015520031459</v>
      </c>
      <c r="E16" s="3">
        <f t="shared" si="4"/>
        <v>66.927020253591266</v>
      </c>
      <c r="F16" s="3">
        <f t="shared" si="5"/>
        <v>79.797601071589597</v>
      </c>
      <c r="G16" s="3">
        <f t="shared" si="6"/>
        <v>93.31171093048782</v>
      </c>
      <c r="N16" s="13"/>
    </row>
    <row r="17" spans="1:16">
      <c r="A17" s="7">
        <v>6000</v>
      </c>
      <c r="B17" s="3">
        <f t="shared" si="1"/>
        <v>36.431749339367478</v>
      </c>
      <c r="C17" s="3">
        <f t="shared" si="2"/>
        <v>47.903338231694271</v>
      </c>
      <c r="D17" s="3">
        <f t="shared" si="3"/>
        <v>60.420016930943412</v>
      </c>
      <c r="E17" s="3">
        <f t="shared" si="4"/>
        <v>73.011294822099558</v>
      </c>
      <c r="F17" s="3">
        <f t="shared" si="5"/>
        <v>87.051928441734091</v>
      </c>
      <c r="G17" s="3">
        <f t="shared" si="6"/>
        <v>101.79459374235034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39.46772845098144</v>
      </c>
      <c r="C18" s="3">
        <f t="shared" si="2"/>
        <v>51.895283084335475</v>
      </c>
      <c r="D18" s="3">
        <f t="shared" si="3"/>
        <v>65.455018341855364</v>
      </c>
      <c r="E18" s="3">
        <f t="shared" si="4"/>
        <v>79.095569390607864</v>
      </c>
      <c r="F18" s="3">
        <f t="shared" si="5"/>
        <v>94.3062558118786</v>
      </c>
      <c r="G18" s="3">
        <f t="shared" si="6"/>
        <v>110.27747655421285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42.503707562595395</v>
      </c>
      <c r="C19" s="3">
        <f t="shared" si="2"/>
        <v>55.88722793697665</v>
      </c>
      <c r="D19" s="3">
        <f t="shared" si="3"/>
        <v>70.490019752767324</v>
      </c>
      <c r="E19" s="3">
        <f t="shared" si="4"/>
        <v>85.179843959116141</v>
      </c>
      <c r="F19" s="3">
        <f t="shared" si="5"/>
        <v>101.56058318202311</v>
      </c>
      <c r="G19" s="3">
        <f t="shared" si="6"/>
        <v>118.76035936607541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45.539686674209349</v>
      </c>
      <c r="C20" s="3">
        <f t="shared" si="2"/>
        <v>59.87917278961784</v>
      </c>
      <c r="D20" s="3">
        <f t="shared" si="3"/>
        <v>75.525021163679284</v>
      </c>
      <c r="E20" s="3">
        <f t="shared" si="4"/>
        <v>91.264118527624447</v>
      </c>
      <c r="F20" s="3">
        <f t="shared" si="5"/>
        <v>108.81491055216762</v>
      </c>
      <c r="G20" s="3">
        <f t="shared" si="6"/>
        <v>127.24324217793792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48.575665785823304</v>
      </c>
      <c r="C21" s="3">
        <f t="shared" si="2"/>
        <v>63.871117642259051</v>
      </c>
      <c r="D21" s="3">
        <f t="shared" si="3"/>
        <v>80.56002257459123</v>
      </c>
      <c r="E21" s="3">
        <f t="shared" si="4"/>
        <v>97.348393096132753</v>
      </c>
      <c r="F21" s="3">
        <f t="shared" si="5"/>
        <v>116.06923792231211</v>
      </c>
      <c r="G21" s="3">
        <f t="shared" si="6"/>
        <v>135.72612498980041</v>
      </c>
    </row>
    <row r="22" spans="1:16">
      <c r="A22" s="7">
        <v>8500</v>
      </c>
      <c r="B22" s="3">
        <f t="shared" si="1"/>
        <v>51.611644897437259</v>
      </c>
      <c r="C22" s="3">
        <f t="shared" si="2"/>
        <v>67.863062494900234</v>
      </c>
      <c r="D22" s="3">
        <f t="shared" si="3"/>
        <v>85.595023985503175</v>
      </c>
      <c r="E22" s="3">
        <f t="shared" si="4"/>
        <v>103.43266766464106</v>
      </c>
      <c r="F22" s="3">
        <f t="shared" si="5"/>
        <v>123.32356529245664</v>
      </c>
      <c r="G22" s="3">
        <f t="shared" si="6"/>
        <v>144.20900780166298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54.647624009051221</v>
      </c>
      <c r="C23" s="3">
        <f t="shared" si="2"/>
        <v>71.855007347541402</v>
      </c>
      <c r="D23" s="3">
        <f t="shared" si="3"/>
        <v>90.630025396415135</v>
      </c>
      <c r="E23" s="3">
        <f t="shared" si="4"/>
        <v>109.51694223314935</v>
      </c>
      <c r="F23" s="3">
        <f t="shared" si="5"/>
        <v>130.57789266260113</v>
      </c>
      <c r="G23" s="3">
        <f t="shared" si="6"/>
        <v>152.69189061352549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9.7697807811737114</v>
      </c>
      <c r="C26" s="3">
        <f t="shared" si="8"/>
        <v>12.846078535799352</v>
      </c>
      <c r="D26" s="3">
        <f t="shared" si="8"/>
        <v>16.202634540314662</v>
      </c>
      <c r="E26" s="3">
        <f t="shared" si="8"/>
        <v>19.579195561459699</v>
      </c>
      <c r="F26" s="3">
        <f t="shared" si="8"/>
        <v>23.344425477125025</v>
      </c>
      <c r="G26" s="3">
        <f t="shared" si="8"/>
        <v>27.297916888573607</v>
      </c>
      <c r="N26" s="4"/>
      <c r="O26" s="4"/>
      <c r="P26" s="4"/>
    </row>
    <row r="27" spans="1:16">
      <c r="A27" s="15">
        <v>1500</v>
      </c>
      <c r="B27" s="3">
        <f t="shared" si="8"/>
        <v>14.654671171760567</v>
      </c>
      <c r="C27" s="3">
        <f t="shared" si="8"/>
        <v>19.269117803699022</v>
      </c>
      <c r="D27" s="3">
        <f t="shared" si="8"/>
        <v>24.303951810471986</v>
      </c>
      <c r="E27" s="3">
        <f t="shared" si="8"/>
        <v>29.368793342189548</v>
      </c>
      <c r="F27" s="3">
        <f t="shared" si="8"/>
        <v>35.016638215687536</v>
      </c>
      <c r="G27" s="3">
        <f t="shared" si="8"/>
        <v>40.946875332860422</v>
      </c>
    </row>
    <row r="28" spans="1:16">
      <c r="A28" s="15">
        <v>2000</v>
      </c>
      <c r="B28" s="3">
        <f t="shared" si="8"/>
        <v>19.539561562347423</v>
      </c>
      <c r="C28" s="3">
        <f t="shared" si="8"/>
        <v>25.692157071598704</v>
      </c>
      <c r="D28" s="3">
        <f t="shared" si="8"/>
        <v>32.405269080629324</v>
      </c>
      <c r="E28" s="3">
        <f t="shared" si="8"/>
        <v>39.158391122919397</v>
      </c>
      <c r="F28" s="3">
        <f t="shared" si="8"/>
        <v>46.68885095425005</v>
      </c>
      <c r="G28" s="3">
        <f t="shared" si="8"/>
        <v>54.595833777147213</v>
      </c>
    </row>
    <row r="29" spans="1:16">
      <c r="A29" s="15">
        <v>2500</v>
      </c>
      <c r="B29" s="3">
        <f t="shared" si="8"/>
        <v>24.424451952934284</v>
      </c>
      <c r="C29" s="3">
        <f t="shared" si="8"/>
        <v>32.115196339498368</v>
      </c>
      <c r="D29" s="3">
        <f t="shared" si="8"/>
        <v>40.506586350786648</v>
      </c>
      <c r="E29" s="3">
        <f t="shared" si="8"/>
        <v>48.947988903649239</v>
      </c>
      <c r="F29" s="3">
        <f t="shared" si="8"/>
        <v>58.361063692812564</v>
      </c>
      <c r="G29" s="3">
        <f t="shared" si="8"/>
        <v>68.244792221434054</v>
      </c>
    </row>
    <row r="30" spans="1:16">
      <c r="A30" s="15">
        <v>3000</v>
      </c>
      <c r="B30" s="3">
        <f t="shared" si="8"/>
        <v>29.309342343521134</v>
      </c>
      <c r="C30" s="3">
        <f t="shared" si="8"/>
        <v>38.538235607398043</v>
      </c>
      <c r="D30" s="3">
        <f t="shared" si="8"/>
        <v>48.607903620943972</v>
      </c>
      <c r="E30" s="3">
        <f t="shared" si="8"/>
        <v>58.737586684379096</v>
      </c>
      <c r="F30" s="3">
        <f t="shared" si="8"/>
        <v>70.033276431375072</v>
      </c>
      <c r="G30" s="3">
        <f t="shared" si="8"/>
        <v>81.893750665720844</v>
      </c>
    </row>
    <row r="31" spans="1:16">
      <c r="A31" s="15">
        <v>3500</v>
      </c>
      <c r="B31" s="3">
        <f t="shared" si="8"/>
        <v>34.194232734107992</v>
      </c>
      <c r="C31" s="3">
        <f t="shared" si="8"/>
        <v>44.961274875297718</v>
      </c>
      <c r="D31" s="3">
        <f t="shared" si="8"/>
        <v>56.70922089110131</v>
      </c>
      <c r="E31" s="3">
        <f t="shared" si="8"/>
        <v>68.527184465108931</v>
      </c>
      <c r="F31" s="3">
        <f t="shared" si="8"/>
        <v>81.705489169937593</v>
      </c>
      <c r="G31" s="3">
        <f t="shared" si="8"/>
        <v>95.542709110007664</v>
      </c>
    </row>
    <row r="32" spans="1:16">
      <c r="A32" s="15">
        <v>4000</v>
      </c>
      <c r="B32" s="3">
        <f t="shared" si="8"/>
        <v>39.079123124694846</v>
      </c>
      <c r="C32" s="3">
        <f t="shared" si="8"/>
        <v>51.384314143197408</v>
      </c>
      <c r="D32" s="3">
        <f t="shared" si="8"/>
        <v>64.810538161258648</v>
      </c>
      <c r="E32" s="3">
        <f t="shared" si="8"/>
        <v>78.316782245838795</v>
      </c>
      <c r="F32" s="3">
        <f t="shared" si="8"/>
        <v>93.3777019085001</v>
      </c>
      <c r="G32" s="3">
        <f t="shared" si="8"/>
        <v>109.19166755429443</v>
      </c>
    </row>
    <row r="33" spans="1:7">
      <c r="A33" s="15">
        <v>4500</v>
      </c>
      <c r="B33" s="3">
        <f t="shared" si="8"/>
        <v>43.964013515281707</v>
      </c>
      <c r="C33" s="3">
        <f t="shared" si="8"/>
        <v>57.807353411097061</v>
      </c>
      <c r="D33" s="3">
        <f t="shared" si="8"/>
        <v>72.911855431415972</v>
      </c>
      <c r="E33" s="3">
        <f t="shared" si="8"/>
        <v>88.106380026568658</v>
      </c>
      <c r="F33" s="3">
        <f t="shared" si="8"/>
        <v>105.04991464706261</v>
      </c>
      <c r="G33" s="3">
        <f t="shared" si="8"/>
        <v>122.84062599858126</v>
      </c>
    </row>
    <row r="34" spans="1:7">
      <c r="A34" s="15">
        <v>5000</v>
      </c>
      <c r="B34" s="3">
        <f t="shared" si="8"/>
        <v>48.848903905868568</v>
      </c>
      <c r="C34" s="3">
        <f t="shared" si="8"/>
        <v>64.230392678996736</v>
      </c>
      <c r="D34" s="3">
        <f t="shared" si="8"/>
        <v>81.013172701573296</v>
      </c>
      <c r="E34" s="3">
        <f t="shared" si="8"/>
        <v>97.895977807298479</v>
      </c>
      <c r="F34" s="3">
        <f t="shared" si="8"/>
        <v>116.72212738562513</v>
      </c>
      <c r="G34" s="3">
        <f t="shared" si="8"/>
        <v>136.48958444286811</v>
      </c>
    </row>
    <row r="35" spans="1:7">
      <c r="A35" s="15">
        <v>5500</v>
      </c>
      <c r="B35" s="3">
        <f t="shared" si="8"/>
        <v>53.733794296455429</v>
      </c>
      <c r="C35" s="3">
        <f t="shared" si="8"/>
        <v>70.653431946896418</v>
      </c>
      <c r="D35" s="3">
        <f t="shared" si="8"/>
        <v>89.11448997173062</v>
      </c>
      <c r="E35" s="3">
        <f t="shared" si="8"/>
        <v>107.68557558802834</v>
      </c>
      <c r="F35" s="3">
        <f t="shared" si="8"/>
        <v>128.39434012418766</v>
      </c>
      <c r="G35" s="3">
        <f t="shared" si="8"/>
        <v>150.1385428871549</v>
      </c>
    </row>
    <row r="36" spans="1:7">
      <c r="A36" s="15">
        <v>6000</v>
      </c>
      <c r="B36" s="3">
        <f t="shared" ref="B36:G42" si="9">B17*1.609</f>
        <v>58.618684687042268</v>
      </c>
      <c r="C36" s="3">
        <f t="shared" si="9"/>
        <v>77.076471214796086</v>
      </c>
      <c r="D36" s="3">
        <f t="shared" si="9"/>
        <v>97.215807241887944</v>
      </c>
      <c r="E36" s="3">
        <f t="shared" si="9"/>
        <v>117.47517336875819</v>
      </c>
      <c r="F36" s="3">
        <f t="shared" si="9"/>
        <v>140.06655286275014</v>
      </c>
      <c r="G36" s="3">
        <f t="shared" si="9"/>
        <v>163.78750133144169</v>
      </c>
    </row>
    <row r="37" spans="1:7">
      <c r="A37" s="15">
        <v>6500</v>
      </c>
      <c r="B37" s="3">
        <f t="shared" si="9"/>
        <v>63.503575077629137</v>
      </c>
      <c r="C37" s="3">
        <f t="shared" si="9"/>
        <v>83.499510482695783</v>
      </c>
      <c r="D37" s="3">
        <f t="shared" si="9"/>
        <v>105.31712451204528</v>
      </c>
      <c r="E37" s="3">
        <f t="shared" si="9"/>
        <v>127.26477114948806</v>
      </c>
      <c r="F37" s="3">
        <f t="shared" si="9"/>
        <v>151.73876560131268</v>
      </c>
      <c r="G37" s="3">
        <f t="shared" si="9"/>
        <v>177.43645977572848</v>
      </c>
    </row>
    <row r="38" spans="1:7">
      <c r="A38" s="15">
        <v>7000</v>
      </c>
      <c r="B38" s="3">
        <f t="shared" si="9"/>
        <v>68.388465468215983</v>
      </c>
      <c r="C38" s="3">
        <f t="shared" si="9"/>
        <v>89.922549750595437</v>
      </c>
      <c r="D38" s="3">
        <f t="shared" si="9"/>
        <v>113.41844178220262</v>
      </c>
      <c r="E38" s="3">
        <f t="shared" si="9"/>
        <v>137.05436893021786</v>
      </c>
      <c r="F38" s="3">
        <f t="shared" si="9"/>
        <v>163.41097833987519</v>
      </c>
      <c r="G38" s="3">
        <f t="shared" si="9"/>
        <v>191.08541822001533</v>
      </c>
    </row>
    <row r="39" spans="1:7">
      <c r="A39" s="15">
        <v>7500</v>
      </c>
      <c r="B39" s="3">
        <f t="shared" si="9"/>
        <v>73.273355858802844</v>
      </c>
      <c r="C39" s="3">
        <f t="shared" si="9"/>
        <v>96.345589018495104</v>
      </c>
      <c r="D39" s="3">
        <f t="shared" si="9"/>
        <v>121.51975905235997</v>
      </c>
      <c r="E39" s="3">
        <f t="shared" si="9"/>
        <v>146.84396671094774</v>
      </c>
      <c r="F39" s="3">
        <f t="shared" si="9"/>
        <v>175.08319107843769</v>
      </c>
      <c r="G39" s="3">
        <f t="shared" si="9"/>
        <v>204.73437666430212</v>
      </c>
    </row>
    <row r="40" spans="1:7">
      <c r="A40" s="15">
        <v>8000</v>
      </c>
      <c r="B40" s="3">
        <f t="shared" si="9"/>
        <v>78.158246249389691</v>
      </c>
      <c r="C40" s="3">
        <f t="shared" si="9"/>
        <v>102.76862828639482</v>
      </c>
      <c r="D40" s="3">
        <f t="shared" si="9"/>
        <v>129.6210763225173</v>
      </c>
      <c r="E40" s="3">
        <f t="shared" si="9"/>
        <v>156.63356449167759</v>
      </c>
      <c r="F40" s="3">
        <f t="shared" si="9"/>
        <v>186.7554038170002</v>
      </c>
      <c r="G40" s="3">
        <f t="shared" si="9"/>
        <v>218.38333510858885</v>
      </c>
    </row>
    <row r="41" spans="1:7">
      <c r="A41" s="15">
        <v>8500</v>
      </c>
      <c r="B41" s="3">
        <f t="shared" si="9"/>
        <v>83.043136639976552</v>
      </c>
      <c r="C41" s="3">
        <f t="shared" si="9"/>
        <v>109.19166755429447</v>
      </c>
      <c r="D41" s="3">
        <f t="shared" si="9"/>
        <v>137.72239359267462</v>
      </c>
      <c r="E41" s="3">
        <f t="shared" si="9"/>
        <v>166.42316227240747</v>
      </c>
      <c r="F41" s="3">
        <f t="shared" si="9"/>
        <v>198.42761655556274</v>
      </c>
      <c r="G41" s="3">
        <f t="shared" si="9"/>
        <v>232.03229355287573</v>
      </c>
    </row>
    <row r="42" spans="1:7">
      <c r="A42" s="15">
        <v>9000</v>
      </c>
      <c r="B42" s="3">
        <f t="shared" si="9"/>
        <v>87.928027030563413</v>
      </c>
      <c r="C42" s="3">
        <f t="shared" si="9"/>
        <v>115.61470682219412</v>
      </c>
      <c r="D42" s="3">
        <f t="shared" si="9"/>
        <v>145.82371086283194</v>
      </c>
      <c r="E42" s="3">
        <f t="shared" si="9"/>
        <v>176.21276005313732</v>
      </c>
      <c r="F42" s="3">
        <f t="shared" si="9"/>
        <v>210.09982929412521</v>
      </c>
      <c r="G42" s="3">
        <f t="shared" si="9"/>
        <v>245.68125199716252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26</v>
      </c>
      <c r="K6" s="1" t="s">
        <v>32</v>
      </c>
      <c r="L6" s="12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6.5779547418302391</v>
      </c>
      <c r="C7" s="3">
        <f t="shared" ref="C7:C23" si="2">$A7/N$8*$M$23/12/5280*60</f>
        <v>8.649213847389241</v>
      </c>
      <c r="D7" s="3">
        <f t="shared" ref="D7:D23" si="3">$A7/N$9*$M$23/12/5280*60</f>
        <v>10.909169723642561</v>
      </c>
      <c r="E7" s="3">
        <f t="shared" ref="E7:E23" si="4">$A7/N$10*$M$23/12/5280*60</f>
        <v>13.182594898434639</v>
      </c>
      <c r="F7" s="3">
        <f t="shared" ref="F7:F23" si="5">$A7/N$11*$M$23/12/5280*60</f>
        <v>15.193785658580435</v>
      </c>
      <c r="G7" s="3">
        <f t="shared" ref="G7:G23" si="6">$A7/N$12*$M$23/12/5280*60</f>
        <v>17.056249707051588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11.033182503770741</v>
      </c>
    </row>
    <row r="8" spans="1:14">
      <c r="A8" s="7">
        <v>1500</v>
      </c>
      <c r="B8" s="3">
        <f t="shared" si="1"/>
        <v>9.86693211274536</v>
      </c>
      <c r="C8" s="3">
        <f t="shared" si="2"/>
        <v>12.973820771083863</v>
      </c>
      <c r="D8" s="3">
        <f t="shared" si="3"/>
        <v>16.363754585463841</v>
      </c>
      <c r="E8" s="3">
        <f t="shared" si="4"/>
        <v>19.773892347651959</v>
      </c>
      <c r="F8" s="3">
        <f t="shared" si="5"/>
        <v>22.79067848787065</v>
      </c>
      <c r="G8" s="3">
        <f t="shared" si="6"/>
        <v>25.584374560577384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8.3910256410256423</v>
      </c>
    </row>
    <row r="9" spans="1:14">
      <c r="A9" s="7">
        <v>2000</v>
      </c>
      <c r="B9" s="3">
        <f t="shared" si="1"/>
        <v>13.155909483660478</v>
      </c>
      <c r="C9" s="3">
        <f t="shared" si="2"/>
        <v>17.298427694778482</v>
      </c>
      <c r="D9" s="3">
        <f t="shared" si="3"/>
        <v>21.818339447285123</v>
      </c>
      <c r="E9" s="3">
        <f t="shared" si="4"/>
        <v>26.365189796869277</v>
      </c>
      <c r="F9" s="3">
        <f t="shared" si="5"/>
        <v>30.387571317160869</v>
      </c>
      <c r="G9" s="3">
        <f t="shared" si="6"/>
        <v>34.112499414103176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6.6527313266443713</v>
      </c>
    </row>
    <row r="10" spans="1:14">
      <c r="A10" s="7">
        <v>2500</v>
      </c>
      <c r="B10" s="3">
        <f t="shared" si="1"/>
        <v>16.444886854575596</v>
      </c>
      <c r="C10" s="3">
        <f t="shared" si="2"/>
        <v>21.623034618473106</v>
      </c>
      <c r="D10" s="3">
        <f t="shared" si="3"/>
        <v>27.272924309106404</v>
      </c>
      <c r="E10" s="3">
        <f t="shared" si="4"/>
        <v>32.956487246086596</v>
      </c>
      <c r="F10" s="3">
        <f t="shared" si="5"/>
        <v>37.984464146451089</v>
      </c>
      <c r="G10" s="3">
        <f t="shared" si="6"/>
        <v>42.640624267628972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5.5054240631163713</v>
      </c>
    </row>
    <row r="11" spans="1:14">
      <c r="A11" s="7">
        <v>3000</v>
      </c>
      <c r="B11" s="3">
        <f t="shared" si="1"/>
        <v>19.73386422549072</v>
      </c>
      <c r="C11" s="3">
        <f t="shared" si="2"/>
        <v>25.947641542167727</v>
      </c>
      <c r="D11" s="3">
        <f t="shared" si="3"/>
        <v>32.727509170927682</v>
      </c>
      <c r="E11" s="3">
        <f t="shared" si="4"/>
        <v>39.547784695303918</v>
      </c>
      <c r="F11" s="3">
        <f t="shared" si="5"/>
        <v>45.581356975741301</v>
      </c>
      <c r="G11" s="3">
        <f t="shared" si="6"/>
        <v>51.168749121154768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4.7766749379652618</v>
      </c>
    </row>
    <row r="12" spans="1:14">
      <c r="A12" s="7">
        <v>3500</v>
      </c>
      <c r="B12" s="3">
        <f t="shared" si="1"/>
        <v>23.022841596405843</v>
      </c>
      <c r="C12" s="3">
        <f t="shared" si="2"/>
        <v>30.272248465862347</v>
      </c>
      <c r="D12" s="3">
        <f t="shared" si="3"/>
        <v>38.182094032748964</v>
      </c>
      <c r="E12" s="3">
        <f t="shared" si="4"/>
        <v>46.139082144521232</v>
      </c>
      <c r="F12" s="3">
        <f t="shared" si="5"/>
        <v>53.178249805031527</v>
      </c>
      <c r="G12" s="3">
        <f t="shared" si="6"/>
        <v>59.696873974680564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4.2550839964633065</v>
      </c>
    </row>
    <row r="13" spans="1:14">
      <c r="A13" s="7">
        <v>4000</v>
      </c>
      <c r="B13" s="3">
        <f t="shared" si="1"/>
        <v>26.311818967320956</v>
      </c>
      <c r="C13" s="3">
        <f t="shared" si="2"/>
        <v>34.596855389556964</v>
      </c>
      <c r="D13" s="3">
        <f t="shared" si="3"/>
        <v>43.636678894570245</v>
      </c>
      <c r="E13" s="3">
        <f t="shared" si="4"/>
        <v>52.730379593738554</v>
      </c>
      <c r="F13" s="3">
        <f t="shared" si="5"/>
        <v>60.775142634321739</v>
      </c>
      <c r="G13" s="3">
        <f t="shared" si="6"/>
        <v>68.224998828206353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29.60079633823608</v>
      </c>
      <c r="C14" s="3">
        <f t="shared" si="2"/>
        <v>38.921462313251595</v>
      </c>
      <c r="D14" s="3">
        <f t="shared" si="3"/>
        <v>49.091263756391527</v>
      </c>
      <c r="E14" s="3">
        <f t="shared" si="4"/>
        <v>59.321677042955876</v>
      </c>
      <c r="F14" s="3">
        <f t="shared" si="5"/>
        <v>68.372035463611951</v>
      </c>
      <c r="G14" s="3">
        <f t="shared" si="6"/>
        <v>76.753123681732163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32.889773709151193</v>
      </c>
      <c r="C15" s="3">
        <f t="shared" si="2"/>
        <v>43.246069236946212</v>
      </c>
      <c r="D15" s="3">
        <f t="shared" si="3"/>
        <v>54.545848618212808</v>
      </c>
      <c r="E15" s="3">
        <f t="shared" si="4"/>
        <v>65.912974492173191</v>
      </c>
      <c r="F15" s="3">
        <f t="shared" si="5"/>
        <v>75.968928292902177</v>
      </c>
      <c r="G15" s="3">
        <f t="shared" si="6"/>
        <v>85.281248535257944</v>
      </c>
    </row>
    <row r="16" spans="1:14">
      <c r="A16" s="7">
        <v>5500</v>
      </c>
      <c r="B16" s="3">
        <f t="shared" si="1"/>
        <v>36.17875108006632</v>
      </c>
      <c r="C16" s="3">
        <f t="shared" si="2"/>
        <v>47.570676160640836</v>
      </c>
      <c r="D16" s="3">
        <f t="shared" si="3"/>
        <v>60.000433480034083</v>
      </c>
      <c r="E16" s="3">
        <f t="shared" si="4"/>
        <v>72.504271941390513</v>
      </c>
      <c r="F16" s="3">
        <f t="shared" si="5"/>
        <v>83.565821122192389</v>
      </c>
      <c r="G16" s="3">
        <f t="shared" si="6"/>
        <v>93.809373388783754</v>
      </c>
      <c r="N16" s="13"/>
    </row>
    <row r="17" spans="1:16">
      <c r="A17" s="7">
        <v>6000</v>
      </c>
      <c r="B17" s="3">
        <f t="shared" si="1"/>
        <v>39.46772845098144</v>
      </c>
      <c r="C17" s="3">
        <f t="shared" si="2"/>
        <v>51.895283084335453</v>
      </c>
      <c r="D17" s="3">
        <f t="shared" si="3"/>
        <v>65.455018341855364</v>
      </c>
      <c r="E17" s="3">
        <f t="shared" si="4"/>
        <v>79.095569390607835</v>
      </c>
      <c r="F17" s="3">
        <f t="shared" si="5"/>
        <v>91.162713951482601</v>
      </c>
      <c r="G17" s="3">
        <f t="shared" si="6"/>
        <v>102.33749824230954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42.75670582189656</v>
      </c>
      <c r="C18" s="3">
        <f t="shared" si="2"/>
        <v>56.219890008030077</v>
      </c>
      <c r="D18" s="3">
        <f t="shared" si="3"/>
        <v>70.909603203676639</v>
      </c>
      <c r="E18" s="3">
        <f t="shared" si="4"/>
        <v>85.686866839825157</v>
      </c>
      <c r="F18" s="3">
        <f t="shared" si="5"/>
        <v>98.759606780772813</v>
      </c>
      <c r="G18" s="3">
        <f t="shared" si="6"/>
        <v>110.86562309583533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46.045683192811687</v>
      </c>
      <c r="C19" s="3">
        <f t="shared" si="2"/>
        <v>60.544496931724694</v>
      </c>
      <c r="D19" s="3">
        <f t="shared" si="3"/>
        <v>76.364188065497927</v>
      </c>
      <c r="E19" s="3">
        <f t="shared" si="4"/>
        <v>92.278164289042465</v>
      </c>
      <c r="F19" s="3">
        <f t="shared" si="5"/>
        <v>106.35649961006305</v>
      </c>
      <c r="G19" s="3">
        <f t="shared" si="6"/>
        <v>119.39374794936113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49.334660563726793</v>
      </c>
      <c r="C20" s="3">
        <f t="shared" si="2"/>
        <v>64.869103855419326</v>
      </c>
      <c r="D20" s="3">
        <f t="shared" si="3"/>
        <v>81.818772927319202</v>
      </c>
      <c r="E20" s="3">
        <f t="shared" si="4"/>
        <v>98.869461738259787</v>
      </c>
      <c r="F20" s="3">
        <f t="shared" si="5"/>
        <v>113.95339243935327</v>
      </c>
      <c r="G20" s="3">
        <f t="shared" si="6"/>
        <v>127.92187280288694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52.623637934641913</v>
      </c>
      <c r="C21" s="3">
        <f t="shared" si="2"/>
        <v>69.193710779113928</v>
      </c>
      <c r="D21" s="3">
        <f t="shared" si="3"/>
        <v>87.273357789140491</v>
      </c>
      <c r="E21" s="3">
        <f t="shared" si="4"/>
        <v>105.46075918747711</v>
      </c>
      <c r="F21" s="3">
        <f t="shared" si="5"/>
        <v>121.55028526864348</v>
      </c>
      <c r="G21" s="3">
        <f t="shared" si="6"/>
        <v>136.44999765641271</v>
      </c>
    </row>
    <row r="22" spans="1:16">
      <c r="A22" s="7">
        <v>8500</v>
      </c>
      <c r="B22" s="3">
        <f t="shared" si="1"/>
        <v>55.91261530555704</v>
      </c>
      <c r="C22" s="3">
        <f t="shared" si="2"/>
        <v>73.518317702808559</v>
      </c>
      <c r="D22" s="3">
        <f t="shared" si="3"/>
        <v>92.727942650961765</v>
      </c>
      <c r="E22" s="3">
        <f t="shared" si="4"/>
        <v>112.05205663669443</v>
      </c>
      <c r="F22" s="3">
        <f t="shared" si="5"/>
        <v>129.1471780979337</v>
      </c>
      <c r="G22" s="3">
        <f t="shared" si="6"/>
        <v>144.97812250993852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59.20159267647216</v>
      </c>
      <c r="C23" s="3">
        <f t="shared" si="2"/>
        <v>77.842924626503191</v>
      </c>
      <c r="D23" s="3">
        <f t="shared" si="3"/>
        <v>98.182527512783054</v>
      </c>
      <c r="E23" s="3">
        <f t="shared" si="4"/>
        <v>118.64335408591175</v>
      </c>
      <c r="F23" s="3">
        <f t="shared" si="5"/>
        <v>136.7440709272239</v>
      </c>
      <c r="G23" s="3">
        <f t="shared" si="6"/>
        <v>153.50624736346433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10.583929179604855</v>
      </c>
      <c r="C26" s="3">
        <f t="shared" si="8"/>
        <v>13.916585080449289</v>
      </c>
      <c r="D26" s="3">
        <f t="shared" si="8"/>
        <v>17.552854085340883</v>
      </c>
      <c r="E26" s="3">
        <f t="shared" si="8"/>
        <v>21.210795191581333</v>
      </c>
      <c r="F26" s="3">
        <f t="shared" si="8"/>
        <v>24.44680112465592</v>
      </c>
      <c r="G26" s="3">
        <f t="shared" si="8"/>
        <v>27.443505778646006</v>
      </c>
      <c r="N26" s="4"/>
      <c r="O26" s="4"/>
      <c r="P26" s="4"/>
    </row>
    <row r="27" spans="1:16">
      <c r="A27" s="15">
        <v>1500</v>
      </c>
      <c r="B27" s="3">
        <f t="shared" si="8"/>
        <v>15.875893769407284</v>
      </c>
      <c r="C27" s="3">
        <f t="shared" si="8"/>
        <v>20.874877620673935</v>
      </c>
      <c r="D27" s="3">
        <f t="shared" si="8"/>
        <v>26.329281128011321</v>
      </c>
      <c r="E27" s="3">
        <f t="shared" si="8"/>
        <v>31.816192787372003</v>
      </c>
      <c r="F27" s="3">
        <f t="shared" si="8"/>
        <v>36.670201686983873</v>
      </c>
      <c r="G27" s="3">
        <f t="shared" si="8"/>
        <v>41.165258667969013</v>
      </c>
    </row>
    <row r="28" spans="1:16">
      <c r="A28" s="15">
        <v>2000</v>
      </c>
      <c r="B28" s="3">
        <f t="shared" si="8"/>
        <v>21.16785835920971</v>
      </c>
      <c r="C28" s="3">
        <f t="shared" si="8"/>
        <v>27.833170160898579</v>
      </c>
      <c r="D28" s="3">
        <f t="shared" si="8"/>
        <v>35.105708170681766</v>
      </c>
      <c r="E28" s="3">
        <f t="shared" si="8"/>
        <v>42.421590383162666</v>
      </c>
      <c r="F28" s="3">
        <f t="shared" si="8"/>
        <v>48.89360224931184</v>
      </c>
      <c r="G28" s="3">
        <f t="shared" si="8"/>
        <v>54.887011557292013</v>
      </c>
    </row>
    <row r="29" spans="1:16">
      <c r="A29" s="15">
        <v>2500</v>
      </c>
      <c r="B29" s="3">
        <f t="shared" si="8"/>
        <v>26.459822949012135</v>
      </c>
      <c r="C29" s="3">
        <f t="shared" si="8"/>
        <v>34.79146270112323</v>
      </c>
      <c r="D29" s="3">
        <f t="shared" si="8"/>
        <v>43.882135213352207</v>
      </c>
      <c r="E29" s="3">
        <f t="shared" si="8"/>
        <v>53.026987978953329</v>
      </c>
      <c r="F29" s="3">
        <f t="shared" si="8"/>
        <v>61.1170028116398</v>
      </c>
      <c r="G29" s="3">
        <f t="shared" si="8"/>
        <v>68.608764446615012</v>
      </c>
    </row>
    <row r="30" spans="1:16">
      <c r="A30" s="15">
        <v>3000</v>
      </c>
      <c r="B30" s="3">
        <f t="shared" si="8"/>
        <v>31.751787538814568</v>
      </c>
      <c r="C30" s="3">
        <f t="shared" si="8"/>
        <v>41.74975524134787</v>
      </c>
      <c r="D30" s="3">
        <f t="shared" si="8"/>
        <v>52.658562256022641</v>
      </c>
      <c r="E30" s="3">
        <f t="shared" si="8"/>
        <v>63.632385574744006</v>
      </c>
      <c r="F30" s="3">
        <f t="shared" si="8"/>
        <v>73.340403373967746</v>
      </c>
      <c r="G30" s="3">
        <f t="shared" si="8"/>
        <v>82.330517335938026</v>
      </c>
    </row>
    <row r="31" spans="1:16">
      <c r="A31" s="15">
        <v>3500</v>
      </c>
      <c r="B31" s="3">
        <f t="shared" si="8"/>
        <v>37.043752128617001</v>
      </c>
      <c r="C31" s="3">
        <f t="shared" si="8"/>
        <v>48.708047781572517</v>
      </c>
      <c r="D31" s="3">
        <f t="shared" si="8"/>
        <v>61.434989298693083</v>
      </c>
      <c r="E31" s="3">
        <f t="shared" si="8"/>
        <v>74.237783170534669</v>
      </c>
      <c r="F31" s="3">
        <f t="shared" si="8"/>
        <v>85.563803936295727</v>
      </c>
      <c r="G31" s="3">
        <f t="shared" si="8"/>
        <v>96.052270225261026</v>
      </c>
    </row>
    <row r="32" spans="1:16">
      <c r="A32" s="15">
        <v>4000</v>
      </c>
      <c r="B32" s="3">
        <f t="shared" si="8"/>
        <v>42.33571671841942</v>
      </c>
      <c r="C32" s="3">
        <f t="shared" si="8"/>
        <v>55.666340321797158</v>
      </c>
      <c r="D32" s="3">
        <f t="shared" si="8"/>
        <v>70.211416341363531</v>
      </c>
      <c r="E32" s="3">
        <f t="shared" si="8"/>
        <v>84.843180766325332</v>
      </c>
      <c r="F32" s="3">
        <f t="shared" si="8"/>
        <v>97.78720449862368</v>
      </c>
      <c r="G32" s="3">
        <f t="shared" si="8"/>
        <v>109.77402311458403</v>
      </c>
    </row>
    <row r="33" spans="1:7">
      <c r="A33" s="15">
        <v>4500</v>
      </c>
      <c r="B33" s="3">
        <f t="shared" si="8"/>
        <v>47.627681308221852</v>
      </c>
      <c r="C33" s="3">
        <f t="shared" si="8"/>
        <v>62.624632862021819</v>
      </c>
      <c r="D33" s="3">
        <f t="shared" si="8"/>
        <v>78.987843384033965</v>
      </c>
      <c r="E33" s="3">
        <f t="shared" si="8"/>
        <v>95.44857836211601</v>
      </c>
      <c r="F33" s="3">
        <f t="shared" si="8"/>
        <v>110.01060506095163</v>
      </c>
      <c r="G33" s="3">
        <f t="shared" si="8"/>
        <v>123.49577600390705</v>
      </c>
    </row>
    <row r="34" spans="1:7">
      <c r="A34" s="15">
        <v>5000</v>
      </c>
      <c r="B34" s="3">
        <f t="shared" si="8"/>
        <v>52.919645898024271</v>
      </c>
      <c r="C34" s="3">
        <f t="shared" si="8"/>
        <v>69.58292540224646</v>
      </c>
      <c r="D34" s="3">
        <f t="shared" si="8"/>
        <v>87.764270426704414</v>
      </c>
      <c r="E34" s="3">
        <f t="shared" si="8"/>
        <v>106.05397595790666</v>
      </c>
      <c r="F34" s="3">
        <f t="shared" si="8"/>
        <v>122.2340056232796</v>
      </c>
      <c r="G34" s="3">
        <f t="shared" si="8"/>
        <v>137.21752889323002</v>
      </c>
    </row>
    <row r="35" spans="1:7">
      <c r="A35" s="15">
        <v>5500</v>
      </c>
      <c r="B35" s="3">
        <f t="shared" si="8"/>
        <v>58.211610487826711</v>
      </c>
      <c r="C35" s="3">
        <f t="shared" si="8"/>
        <v>76.541217942471107</v>
      </c>
      <c r="D35" s="3">
        <f t="shared" si="8"/>
        <v>96.540697469374834</v>
      </c>
      <c r="E35" s="3">
        <f t="shared" si="8"/>
        <v>116.65937355369734</v>
      </c>
      <c r="F35" s="3">
        <f t="shared" si="8"/>
        <v>134.45740618560754</v>
      </c>
      <c r="G35" s="3">
        <f t="shared" si="8"/>
        <v>150.93928178255305</v>
      </c>
    </row>
    <row r="36" spans="1:7">
      <c r="A36" s="15">
        <v>6000</v>
      </c>
      <c r="B36" s="3">
        <f t="shared" ref="B36:G42" si="9">B17*1.609</f>
        <v>63.503575077629137</v>
      </c>
      <c r="C36" s="3">
        <f t="shared" si="9"/>
        <v>83.49951048269574</v>
      </c>
      <c r="D36" s="3">
        <f t="shared" si="9"/>
        <v>105.31712451204528</v>
      </c>
      <c r="E36" s="3">
        <f t="shared" si="9"/>
        <v>127.26477114948801</v>
      </c>
      <c r="F36" s="3">
        <f t="shared" si="9"/>
        <v>146.68080674793549</v>
      </c>
      <c r="G36" s="3">
        <f t="shared" si="9"/>
        <v>164.66103467187605</v>
      </c>
    </row>
    <row r="37" spans="1:7">
      <c r="A37" s="15">
        <v>6500</v>
      </c>
      <c r="B37" s="3">
        <f t="shared" si="9"/>
        <v>68.795539667431569</v>
      </c>
      <c r="C37" s="3">
        <f t="shared" si="9"/>
        <v>90.457803022920388</v>
      </c>
      <c r="D37" s="3">
        <f t="shared" si="9"/>
        <v>114.09355155471572</v>
      </c>
      <c r="E37" s="3">
        <f t="shared" si="9"/>
        <v>137.87016874527868</v>
      </c>
      <c r="F37" s="3">
        <f t="shared" si="9"/>
        <v>158.90420731026344</v>
      </c>
      <c r="G37" s="3">
        <f t="shared" si="9"/>
        <v>178.38278756119905</v>
      </c>
    </row>
    <row r="38" spans="1:7">
      <c r="A38" s="15">
        <v>7000</v>
      </c>
      <c r="B38" s="3">
        <f t="shared" si="9"/>
        <v>74.087504257234002</v>
      </c>
      <c r="C38" s="3">
        <f t="shared" si="9"/>
        <v>97.416095563145035</v>
      </c>
      <c r="D38" s="3">
        <f t="shared" si="9"/>
        <v>122.86997859738617</v>
      </c>
      <c r="E38" s="3">
        <f t="shared" si="9"/>
        <v>148.47556634106934</v>
      </c>
      <c r="F38" s="3">
        <f t="shared" si="9"/>
        <v>171.12760787259145</v>
      </c>
      <c r="G38" s="3">
        <f t="shared" si="9"/>
        <v>192.10454045052205</v>
      </c>
    </row>
    <row r="39" spans="1:7">
      <c r="A39" s="15">
        <v>7500</v>
      </c>
      <c r="B39" s="3">
        <f t="shared" si="9"/>
        <v>79.379468847036406</v>
      </c>
      <c r="C39" s="3">
        <f t="shared" si="9"/>
        <v>104.3743881033697</v>
      </c>
      <c r="D39" s="3">
        <f t="shared" si="9"/>
        <v>131.6464056400566</v>
      </c>
      <c r="E39" s="3">
        <f t="shared" si="9"/>
        <v>159.08096393686</v>
      </c>
      <c r="F39" s="3">
        <f t="shared" si="9"/>
        <v>183.35100843491941</v>
      </c>
      <c r="G39" s="3">
        <f t="shared" si="9"/>
        <v>205.82629333984508</v>
      </c>
    </row>
    <row r="40" spans="1:7">
      <c r="A40" s="15">
        <v>8000</v>
      </c>
      <c r="B40" s="3">
        <f t="shared" si="9"/>
        <v>84.671433436838839</v>
      </c>
      <c r="C40" s="3">
        <f t="shared" si="9"/>
        <v>111.33268064359432</v>
      </c>
      <c r="D40" s="3">
        <f t="shared" si="9"/>
        <v>140.42283268272706</v>
      </c>
      <c r="E40" s="3">
        <f t="shared" si="9"/>
        <v>169.68636153265066</v>
      </c>
      <c r="F40" s="3">
        <f t="shared" si="9"/>
        <v>195.57440899724736</v>
      </c>
      <c r="G40" s="3">
        <f t="shared" si="9"/>
        <v>219.54804622916805</v>
      </c>
    </row>
    <row r="41" spans="1:7">
      <c r="A41" s="15">
        <v>8500</v>
      </c>
      <c r="B41" s="3">
        <f t="shared" si="9"/>
        <v>89.963398026641272</v>
      </c>
      <c r="C41" s="3">
        <f t="shared" si="9"/>
        <v>118.29097318381898</v>
      </c>
      <c r="D41" s="3">
        <f t="shared" si="9"/>
        <v>149.19925972539747</v>
      </c>
      <c r="E41" s="3">
        <f t="shared" si="9"/>
        <v>180.29175912844133</v>
      </c>
      <c r="F41" s="3">
        <f t="shared" si="9"/>
        <v>207.79780955957534</v>
      </c>
      <c r="G41" s="3">
        <f t="shared" si="9"/>
        <v>233.26979911849108</v>
      </c>
    </row>
    <row r="42" spans="1:7">
      <c r="A42" s="15">
        <v>9000</v>
      </c>
      <c r="B42" s="3">
        <f t="shared" si="9"/>
        <v>95.255362616443705</v>
      </c>
      <c r="C42" s="3">
        <f t="shared" si="9"/>
        <v>125.24926572404364</v>
      </c>
      <c r="D42" s="3">
        <f t="shared" si="9"/>
        <v>157.97568676806793</v>
      </c>
      <c r="E42" s="3">
        <f t="shared" si="9"/>
        <v>190.89715672423202</v>
      </c>
      <c r="F42" s="3">
        <f t="shared" si="9"/>
        <v>220.02121012190327</v>
      </c>
      <c r="G42" s="3">
        <f t="shared" si="9"/>
        <v>246.99155200781411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26</v>
      </c>
      <c r="K6" s="1" t="s">
        <v>32</v>
      </c>
      <c r="L6" s="12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6.5779547418302391</v>
      </c>
      <c r="C7" s="3">
        <f t="shared" ref="C7:C23" si="2">$A7/N$8*$M$23/12/5280*60</f>
        <v>8.649213847389241</v>
      </c>
      <c r="D7" s="3">
        <f t="shared" ref="D7:D23" si="3">$A7/N$9*$M$23/12/5280*60</f>
        <v>10.909169723642561</v>
      </c>
      <c r="E7" s="3">
        <f t="shared" ref="E7:E23" si="4">$A7/N$10*$M$23/12/5280*60</f>
        <v>13.182594898434639</v>
      </c>
      <c r="F7" s="3">
        <f t="shared" ref="F7:F23" si="5">$A7/N$11*$M$23/12/5280*60</f>
        <v>15.193785658580435</v>
      </c>
      <c r="G7" s="3">
        <f t="shared" ref="G7:G23" si="6">$A7/N$12*$M$23/12/5280*60</f>
        <v>17.056249707051588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11.033182503770741</v>
      </c>
    </row>
    <row r="8" spans="1:14">
      <c r="A8" s="7">
        <v>1500</v>
      </c>
      <c r="B8" s="3">
        <f t="shared" si="1"/>
        <v>9.86693211274536</v>
      </c>
      <c r="C8" s="3">
        <f t="shared" si="2"/>
        <v>12.973820771083863</v>
      </c>
      <c r="D8" s="3">
        <f t="shared" si="3"/>
        <v>16.363754585463841</v>
      </c>
      <c r="E8" s="3">
        <f t="shared" si="4"/>
        <v>19.773892347651959</v>
      </c>
      <c r="F8" s="3">
        <f t="shared" si="5"/>
        <v>22.79067848787065</v>
      </c>
      <c r="G8" s="3">
        <f t="shared" si="6"/>
        <v>25.584374560577384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8.3910256410256423</v>
      </c>
    </row>
    <row r="9" spans="1:14">
      <c r="A9" s="7">
        <v>2000</v>
      </c>
      <c r="B9" s="3">
        <f t="shared" si="1"/>
        <v>13.155909483660478</v>
      </c>
      <c r="C9" s="3">
        <f t="shared" si="2"/>
        <v>17.298427694778482</v>
      </c>
      <c r="D9" s="3">
        <f t="shared" si="3"/>
        <v>21.818339447285123</v>
      </c>
      <c r="E9" s="3">
        <f t="shared" si="4"/>
        <v>26.365189796869277</v>
      </c>
      <c r="F9" s="3">
        <f t="shared" si="5"/>
        <v>30.387571317160869</v>
      </c>
      <c r="G9" s="3">
        <f t="shared" si="6"/>
        <v>34.112499414103176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6.6527313266443713</v>
      </c>
    </row>
    <row r="10" spans="1:14">
      <c r="A10" s="7">
        <v>2500</v>
      </c>
      <c r="B10" s="3">
        <f t="shared" si="1"/>
        <v>16.444886854575596</v>
      </c>
      <c r="C10" s="3">
        <f t="shared" si="2"/>
        <v>21.623034618473106</v>
      </c>
      <c r="D10" s="3">
        <f t="shared" si="3"/>
        <v>27.272924309106404</v>
      </c>
      <c r="E10" s="3">
        <f t="shared" si="4"/>
        <v>32.956487246086596</v>
      </c>
      <c r="F10" s="3">
        <f t="shared" si="5"/>
        <v>37.984464146451089</v>
      </c>
      <c r="G10" s="3">
        <f t="shared" si="6"/>
        <v>42.640624267628972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5.5054240631163713</v>
      </c>
    </row>
    <row r="11" spans="1:14">
      <c r="A11" s="7">
        <v>3000</v>
      </c>
      <c r="B11" s="3">
        <f t="shared" si="1"/>
        <v>19.73386422549072</v>
      </c>
      <c r="C11" s="3">
        <f t="shared" si="2"/>
        <v>25.947641542167727</v>
      </c>
      <c r="D11" s="3">
        <f t="shared" si="3"/>
        <v>32.727509170927682</v>
      </c>
      <c r="E11" s="3">
        <f t="shared" si="4"/>
        <v>39.547784695303918</v>
      </c>
      <c r="F11" s="3">
        <f t="shared" si="5"/>
        <v>45.581356975741301</v>
      </c>
      <c r="G11" s="3">
        <f t="shared" si="6"/>
        <v>51.168749121154768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4.7766749379652618</v>
      </c>
    </row>
    <row r="12" spans="1:14">
      <c r="A12" s="7">
        <v>3500</v>
      </c>
      <c r="B12" s="3">
        <f t="shared" si="1"/>
        <v>23.022841596405843</v>
      </c>
      <c r="C12" s="3">
        <f t="shared" si="2"/>
        <v>30.272248465862347</v>
      </c>
      <c r="D12" s="3">
        <f t="shared" si="3"/>
        <v>38.182094032748964</v>
      </c>
      <c r="E12" s="3">
        <f t="shared" si="4"/>
        <v>46.139082144521232</v>
      </c>
      <c r="F12" s="3">
        <f t="shared" si="5"/>
        <v>53.178249805031527</v>
      </c>
      <c r="G12" s="3">
        <f t="shared" si="6"/>
        <v>59.696873974680564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4.2550839964633065</v>
      </c>
    </row>
    <row r="13" spans="1:14">
      <c r="A13" s="7">
        <v>4000</v>
      </c>
      <c r="B13" s="3">
        <f t="shared" si="1"/>
        <v>26.311818967320956</v>
      </c>
      <c r="C13" s="3">
        <f t="shared" si="2"/>
        <v>34.596855389556964</v>
      </c>
      <c r="D13" s="3">
        <f t="shared" si="3"/>
        <v>43.636678894570245</v>
      </c>
      <c r="E13" s="3">
        <f t="shared" si="4"/>
        <v>52.730379593738554</v>
      </c>
      <c r="F13" s="3">
        <f t="shared" si="5"/>
        <v>60.775142634321739</v>
      </c>
      <c r="G13" s="3">
        <f t="shared" si="6"/>
        <v>68.224998828206353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29.60079633823608</v>
      </c>
      <c r="C14" s="3">
        <f t="shared" si="2"/>
        <v>38.921462313251595</v>
      </c>
      <c r="D14" s="3">
        <f t="shared" si="3"/>
        <v>49.091263756391527</v>
      </c>
      <c r="E14" s="3">
        <f t="shared" si="4"/>
        <v>59.321677042955876</v>
      </c>
      <c r="F14" s="3">
        <f t="shared" si="5"/>
        <v>68.372035463611951</v>
      </c>
      <c r="G14" s="3">
        <f t="shared" si="6"/>
        <v>76.753123681732163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32.889773709151193</v>
      </c>
      <c r="C15" s="3">
        <f t="shared" si="2"/>
        <v>43.246069236946212</v>
      </c>
      <c r="D15" s="3">
        <f t="shared" si="3"/>
        <v>54.545848618212808</v>
      </c>
      <c r="E15" s="3">
        <f t="shared" si="4"/>
        <v>65.912974492173191</v>
      </c>
      <c r="F15" s="3">
        <f t="shared" si="5"/>
        <v>75.968928292902177</v>
      </c>
      <c r="G15" s="3">
        <f t="shared" si="6"/>
        <v>85.281248535257944</v>
      </c>
    </row>
    <row r="16" spans="1:14">
      <c r="A16" s="7">
        <v>5500</v>
      </c>
      <c r="B16" s="3">
        <f t="shared" si="1"/>
        <v>36.17875108006632</v>
      </c>
      <c r="C16" s="3">
        <f t="shared" si="2"/>
        <v>47.570676160640836</v>
      </c>
      <c r="D16" s="3">
        <f t="shared" si="3"/>
        <v>60.000433480034083</v>
      </c>
      <c r="E16" s="3">
        <f t="shared" si="4"/>
        <v>72.504271941390513</v>
      </c>
      <c r="F16" s="3">
        <f t="shared" si="5"/>
        <v>83.565821122192389</v>
      </c>
      <c r="G16" s="3">
        <f t="shared" si="6"/>
        <v>93.809373388783754</v>
      </c>
      <c r="N16" s="13"/>
    </row>
    <row r="17" spans="1:16">
      <c r="A17" s="7">
        <v>6000</v>
      </c>
      <c r="B17" s="3">
        <f t="shared" si="1"/>
        <v>39.46772845098144</v>
      </c>
      <c r="C17" s="3">
        <f t="shared" si="2"/>
        <v>51.895283084335453</v>
      </c>
      <c r="D17" s="3">
        <f t="shared" si="3"/>
        <v>65.455018341855364</v>
      </c>
      <c r="E17" s="3">
        <f t="shared" si="4"/>
        <v>79.095569390607835</v>
      </c>
      <c r="F17" s="3">
        <f t="shared" si="5"/>
        <v>91.162713951482601</v>
      </c>
      <c r="G17" s="3">
        <f t="shared" si="6"/>
        <v>102.33749824230954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42.75670582189656</v>
      </c>
      <c r="C18" s="3">
        <f t="shared" si="2"/>
        <v>56.219890008030077</v>
      </c>
      <c r="D18" s="3">
        <f t="shared" si="3"/>
        <v>70.909603203676639</v>
      </c>
      <c r="E18" s="3">
        <f t="shared" si="4"/>
        <v>85.686866839825157</v>
      </c>
      <c r="F18" s="3">
        <f t="shared" si="5"/>
        <v>98.759606780772813</v>
      </c>
      <c r="G18" s="3">
        <f t="shared" si="6"/>
        <v>110.86562309583533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46.045683192811687</v>
      </c>
      <c r="C19" s="3">
        <f t="shared" si="2"/>
        <v>60.544496931724694</v>
      </c>
      <c r="D19" s="3">
        <f t="shared" si="3"/>
        <v>76.364188065497927</v>
      </c>
      <c r="E19" s="3">
        <f t="shared" si="4"/>
        <v>92.278164289042465</v>
      </c>
      <c r="F19" s="3">
        <f t="shared" si="5"/>
        <v>106.35649961006305</v>
      </c>
      <c r="G19" s="3">
        <f t="shared" si="6"/>
        <v>119.39374794936113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49.334660563726793</v>
      </c>
      <c r="C20" s="3">
        <f t="shared" si="2"/>
        <v>64.869103855419326</v>
      </c>
      <c r="D20" s="3">
        <f t="shared" si="3"/>
        <v>81.818772927319202</v>
      </c>
      <c r="E20" s="3">
        <f t="shared" si="4"/>
        <v>98.869461738259787</v>
      </c>
      <c r="F20" s="3">
        <f t="shared" si="5"/>
        <v>113.95339243935327</v>
      </c>
      <c r="G20" s="3">
        <f t="shared" si="6"/>
        <v>127.92187280288694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52.623637934641913</v>
      </c>
      <c r="C21" s="3">
        <f t="shared" si="2"/>
        <v>69.193710779113928</v>
      </c>
      <c r="D21" s="3">
        <f t="shared" si="3"/>
        <v>87.273357789140491</v>
      </c>
      <c r="E21" s="3">
        <f t="shared" si="4"/>
        <v>105.46075918747711</v>
      </c>
      <c r="F21" s="3">
        <f t="shared" si="5"/>
        <v>121.55028526864348</v>
      </c>
      <c r="G21" s="3">
        <f t="shared" si="6"/>
        <v>136.44999765641271</v>
      </c>
    </row>
    <row r="22" spans="1:16">
      <c r="A22" s="7">
        <v>8500</v>
      </c>
      <c r="B22" s="3">
        <f t="shared" si="1"/>
        <v>55.91261530555704</v>
      </c>
      <c r="C22" s="3">
        <f t="shared" si="2"/>
        <v>73.518317702808559</v>
      </c>
      <c r="D22" s="3">
        <f t="shared" si="3"/>
        <v>92.727942650961765</v>
      </c>
      <c r="E22" s="3">
        <f t="shared" si="4"/>
        <v>112.05205663669443</v>
      </c>
      <c r="F22" s="3">
        <f t="shared" si="5"/>
        <v>129.1471780979337</v>
      </c>
      <c r="G22" s="3">
        <f t="shared" si="6"/>
        <v>144.97812250993852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59.20159267647216</v>
      </c>
      <c r="C23" s="3">
        <f t="shared" si="2"/>
        <v>77.842924626503191</v>
      </c>
      <c r="D23" s="3">
        <f t="shared" si="3"/>
        <v>98.182527512783054</v>
      </c>
      <c r="E23" s="3">
        <f t="shared" si="4"/>
        <v>118.64335408591175</v>
      </c>
      <c r="F23" s="3">
        <f t="shared" si="5"/>
        <v>136.7440709272239</v>
      </c>
      <c r="G23" s="3">
        <f t="shared" si="6"/>
        <v>153.50624736346433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10.583929179604855</v>
      </c>
      <c r="C26" s="3">
        <f t="shared" si="8"/>
        <v>13.916585080449289</v>
      </c>
      <c r="D26" s="3">
        <f t="shared" si="8"/>
        <v>17.552854085340883</v>
      </c>
      <c r="E26" s="3">
        <f t="shared" si="8"/>
        <v>21.210795191581333</v>
      </c>
      <c r="F26" s="3">
        <f t="shared" si="8"/>
        <v>24.44680112465592</v>
      </c>
      <c r="G26" s="3">
        <f t="shared" si="8"/>
        <v>27.443505778646006</v>
      </c>
      <c r="N26" s="4"/>
      <c r="O26" s="4"/>
      <c r="P26" s="4"/>
    </row>
    <row r="27" spans="1:16">
      <c r="A27" s="15">
        <v>1500</v>
      </c>
      <c r="B27" s="3">
        <f t="shared" si="8"/>
        <v>15.875893769407284</v>
      </c>
      <c r="C27" s="3">
        <f t="shared" si="8"/>
        <v>20.874877620673935</v>
      </c>
      <c r="D27" s="3">
        <f t="shared" si="8"/>
        <v>26.329281128011321</v>
      </c>
      <c r="E27" s="3">
        <f t="shared" si="8"/>
        <v>31.816192787372003</v>
      </c>
      <c r="F27" s="3">
        <f t="shared" si="8"/>
        <v>36.670201686983873</v>
      </c>
      <c r="G27" s="3">
        <f t="shared" si="8"/>
        <v>41.165258667969013</v>
      </c>
    </row>
    <row r="28" spans="1:16">
      <c r="A28" s="15">
        <v>2000</v>
      </c>
      <c r="B28" s="3">
        <f t="shared" si="8"/>
        <v>21.16785835920971</v>
      </c>
      <c r="C28" s="3">
        <f t="shared" si="8"/>
        <v>27.833170160898579</v>
      </c>
      <c r="D28" s="3">
        <f t="shared" si="8"/>
        <v>35.105708170681766</v>
      </c>
      <c r="E28" s="3">
        <f t="shared" si="8"/>
        <v>42.421590383162666</v>
      </c>
      <c r="F28" s="3">
        <f t="shared" si="8"/>
        <v>48.89360224931184</v>
      </c>
      <c r="G28" s="3">
        <f t="shared" si="8"/>
        <v>54.887011557292013</v>
      </c>
    </row>
    <row r="29" spans="1:16">
      <c r="A29" s="15">
        <v>2500</v>
      </c>
      <c r="B29" s="3">
        <f t="shared" si="8"/>
        <v>26.459822949012135</v>
      </c>
      <c r="C29" s="3">
        <f t="shared" si="8"/>
        <v>34.79146270112323</v>
      </c>
      <c r="D29" s="3">
        <f t="shared" si="8"/>
        <v>43.882135213352207</v>
      </c>
      <c r="E29" s="3">
        <f t="shared" si="8"/>
        <v>53.026987978953329</v>
      </c>
      <c r="F29" s="3">
        <f t="shared" si="8"/>
        <v>61.1170028116398</v>
      </c>
      <c r="G29" s="3">
        <f t="shared" si="8"/>
        <v>68.608764446615012</v>
      </c>
    </row>
    <row r="30" spans="1:16">
      <c r="A30" s="15">
        <v>3000</v>
      </c>
      <c r="B30" s="3">
        <f t="shared" si="8"/>
        <v>31.751787538814568</v>
      </c>
      <c r="C30" s="3">
        <f t="shared" si="8"/>
        <v>41.74975524134787</v>
      </c>
      <c r="D30" s="3">
        <f t="shared" si="8"/>
        <v>52.658562256022641</v>
      </c>
      <c r="E30" s="3">
        <f t="shared" si="8"/>
        <v>63.632385574744006</v>
      </c>
      <c r="F30" s="3">
        <f t="shared" si="8"/>
        <v>73.340403373967746</v>
      </c>
      <c r="G30" s="3">
        <f t="shared" si="8"/>
        <v>82.330517335938026</v>
      </c>
    </row>
    <row r="31" spans="1:16">
      <c r="A31" s="15">
        <v>3500</v>
      </c>
      <c r="B31" s="3">
        <f t="shared" si="8"/>
        <v>37.043752128617001</v>
      </c>
      <c r="C31" s="3">
        <f t="shared" si="8"/>
        <v>48.708047781572517</v>
      </c>
      <c r="D31" s="3">
        <f t="shared" si="8"/>
        <v>61.434989298693083</v>
      </c>
      <c r="E31" s="3">
        <f t="shared" si="8"/>
        <v>74.237783170534669</v>
      </c>
      <c r="F31" s="3">
        <f t="shared" si="8"/>
        <v>85.563803936295727</v>
      </c>
      <c r="G31" s="3">
        <f t="shared" si="8"/>
        <v>96.052270225261026</v>
      </c>
    </row>
    <row r="32" spans="1:16">
      <c r="A32" s="15">
        <v>4000</v>
      </c>
      <c r="B32" s="3">
        <f t="shared" si="8"/>
        <v>42.33571671841942</v>
      </c>
      <c r="C32" s="3">
        <f t="shared" si="8"/>
        <v>55.666340321797158</v>
      </c>
      <c r="D32" s="3">
        <f t="shared" si="8"/>
        <v>70.211416341363531</v>
      </c>
      <c r="E32" s="3">
        <f t="shared" si="8"/>
        <v>84.843180766325332</v>
      </c>
      <c r="F32" s="3">
        <f t="shared" si="8"/>
        <v>97.78720449862368</v>
      </c>
      <c r="G32" s="3">
        <f t="shared" si="8"/>
        <v>109.77402311458403</v>
      </c>
    </row>
    <row r="33" spans="1:7">
      <c r="A33" s="15">
        <v>4500</v>
      </c>
      <c r="B33" s="3">
        <f t="shared" si="8"/>
        <v>47.627681308221852</v>
      </c>
      <c r="C33" s="3">
        <f t="shared" si="8"/>
        <v>62.624632862021819</v>
      </c>
      <c r="D33" s="3">
        <f t="shared" si="8"/>
        <v>78.987843384033965</v>
      </c>
      <c r="E33" s="3">
        <f t="shared" si="8"/>
        <v>95.44857836211601</v>
      </c>
      <c r="F33" s="3">
        <f t="shared" si="8"/>
        <v>110.01060506095163</v>
      </c>
      <c r="G33" s="3">
        <f t="shared" si="8"/>
        <v>123.49577600390705</v>
      </c>
    </row>
    <row r="34" spans="1:7">
      <c r="A34" s="15">
        <v>5000</v>
      </c>
      <c r="B34" s="3">
        <f t="shared" si="8"/>
        <v>52.919645898024271</v>
      </c>
      <c r="C34" s="3">
        <f t="shared" si="8"/>
        <v>69.58292540224646</v>
      </c>
      <c r="D34" s="3">
        <f t="shared" si="8"/>
        <v>87.764270426704414</v>
      </c>
      <c r="E34" s="3">
        <f t="shared" si="8"/>
        <v>106.05397595790666</v>
      </c>
      <c r="F34" s="3">
        <f t="shared" si="8"/>
        <v>122.2340056232796</v>
      </c>
      <c r="G34" s="3">
        <f t="shared" si="8"/>
        <v>137.21752889323002</v>
      </c>
    </row>
    <row r="35" spans="1:7">
      <c r="A35" s="15">
        <v>5500</v>
      </c>
      <c r="B35" s="3">
        <f t="shared" si="8"/>
        <v>58.211610487826711</v>
      </c>
      <c r="C35" s="3">
        <f t="shared" si="8"/>
        <v>76.541217942471107</v>
      </c>
      <c r="D35" s="3">
        <f t="shared" si="8"/>
        <v>96.540697469374834</v>
      </c>
      <c r="E35" s="3">
        <f t="shared" si="8"/>
        <v>116.65937355369734</v>
      </c>
      <c r="F35" s="3">
        <f t="shared" si="8"/>
        <v>134.45740618560754</v>
      </c>
      <c r="G35" s="3">
        <f t="shared" si="8"/>
        <v>150.93928178255305</v>
      </c>
    </row>
    <row r="36" spans="1:7">
      <c r="A36" s="15">
        <v>6000</v>
      </c>
      <c r="B36" s="3">
        <f t="shared" ref="B36:G42" si="9">B17*1.609</f>
        <v>63.503575077629137</v>
      </c>
      <c r="C36" s="3">
        <f t="shared" si="9"/>
        <v>83.49951048269574</v>
      </c>
      <c r="D36" s="3">
        <f t="shared" si="9"/>
        <v>105.31712451204528</v>
      </c>
      <c r="E36" s="3">
        <f t="shared" si="9"/>
        <v>127.26477114948801</v>
      </c>
      <c r="F36" s="3">
        <f t="shared" si="9"/>
        <v>146.68080674793549</v>
      </c>
      <c r="G36" s="3">
        <f t="shared" si="9"/>
        <v>164.66103467187605</v>
      </c>
    </row>
    <row r="37" spans="1:7">
      <c r="A37" s="15">
        <v>6500</v>
      </c>
      <c r="B37" s="3">
        <f t="shared" si="9"/>
        <v>68.795539667431569</v>
      </c>
      <c r="C37" s="3">
        <f t="shared" si="9"/>
        <v>90.457803022920388</v>
      </c>
      <c r="D37" s="3">
        <f t="shared" si="9"/>
        <v>114.09355155471572</v>
      </c>
      <c r="E37" s="3">
        <f t="shared" si="9"/>
        <v>137.87016874527868</v>
      </c>
      <c r="F37" s="3">
        <f t="shared" si="9"/>
        <v>158.90420731026344</v>
      </c>
      <c r="G37" s="3">
        <f t="shared" si="9"/>
        <v>178.38278756119905</v>
      </c>
    </row>
    <row r="38" spans="1:7">
      <c r="A38" s="15">
        <v>7000</v>
      </c>
      <c r="B38" s="3">
        <f t="shared" si="9"/>
        <v>74.087504257234002</v>
      </c>
      <c r="C38" s="3">
        <f t="shared" si="9"/>
        <v>97.416095563145035</v>
      </c>
      <c r="D38" s="3">
        <f t="shared" si="9"/>
        <v>122.86997859738617</v>
      </c>
      <c r="E38" s="3">
        <f t="shared" si="9"/>
        <v>148.47556634106934</v>
      </c>
      <c r="F38" s="3">
        <f t="shared" si="9"/>
        <v>171.12760787259145</v>
      </c>
      <c r="G38" s="3">
        <f t="shared" si="9"/>
        <v>192.10454045052205</v>
      </c>
    </row>
    <row r="39" spans="1:7">
      <c r="A39" s="15">
        <v>7500</v>
      </c>
      <c r="B39" s="3">
        <f t="shared" si="9"/>
        <v>79.379468847036406</v>
      </c>
      <c r="C39" s="3">
        <f t="shared" si="9"/>
        <v>104.3743881033697</v>
      </c>
      <c r="D39" s="3">
        <f t="shared" si="9"/>
        <v>131.6464056400566</v>
      </c>
      <c r="E39" s="3">
        <f t="shared" si="9"/>
        <v>159.08096393686</v>
      </c>
      <c r="F39" s="3">
        <f t="shared" si="9"/>
        <v>183.35100843491941</v>
      </c>
      <c r="G39" s="3">
        <f t="shared" si="9"/>
        <v>205.82629333984508</v>
      </c>
    </row>
    <row r="40" spans="1:7">
      <c r="A40" s="15">
        <v>8000</v>
      </c>
      <c r="B40" s="3">
        <f t="shared" si="9"/>
        <v>84.671433436838839</v>
      </c>
      <c r="C40" s="3">
        <f t="shared" si="9"/>
        <v>111.33268064359432</v>
      </c>
      <c r="D40" s="3">
        <f t="shared" si="9"/>
        <v>140.42283268272706</v>
      </c>
      <c r="E40" s="3">
        <f t="shared" si="9"/>
        <v>169.68636153265066</v>
      </c>
      <c r="F40" s="3">
        <f t="shared" si="9"/>
        <v>195.57440899724736</v>
      </c>
      <c r="G40" s="3">
        <f t="shared" si="9"/>
        <v>219.54804622916805</v>
      </c>
    </row>
    <row r="41" spans="1:7">
      <c r="A41" s="15">
        <v>8500</v>
      </c>
      <c r="B41" s="3">
        <f t="shared" si="9"/>
        <v>89.963398026641272</v>
      </c>
      <c r="C41" s="3">
        <f t="shared" si="9"/>
        <v>118.29097318381898</v>
      </c>
      <c r="D41" s="3">
        <f t="shared" si="9"/>
        <v>149.19925972539747</v>
      </c>
      <c r="E41" s="3">
        <f t="shared" si="9"/>
        <v>180.29175912844133</v>
      </c>
      <c r="F41" s="3">
        <f t="shared" si="9"/>
        <v>207.79780955957534</v>
      </c>
      <c r="G41" s="3">
        <f t="shared" si="9"/>
        <v>233.26979911849108</v>
      </c>
    </row>
    <row r="42" spans="1:7">
      <c r="A42" s="15">
        <v>9000</v>
      </c>
      <c r="B42" s="3">
        <f t="shared" si="9"/>
        <v>95.255362616443705</v>
      </c>
      <c r="C42" s="3">
        <f t="shared" si="9"/>
        <v>125.24926572404364</v>
      </c>
      <c r="D42" s="3">
        <f t="shared" si="9"/>
        <v>157.97568676806793</v>
      </c>
      <c r="E42" s="3">
        <f t="shared" si="9"/>
        <v>190.89715672423202</v>
      </c>
      <c r="F42" s="3">
        <f t="shared" si="9"/>
        <v>220.02121012190327</v>
      </c>
      <c r="G42" s="3">
        <f t="shared" si="9"/>
        <v>246.99155200781411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26</v>
      </c>
      <c r="K6" s="1" t="s">
        <v>32</v>
      </c>
      <c r="L6" s="12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6.705343962832699</v>
      </c>
      <c r="C7" s="3">
        <f t="shared" ref="C7:C23" si="2">$A7/N$8*$M$23/12/5280*60</f>
        <v>8.8167152452471473</v>
      </c>
      <c r="D7" s="3">
        <f t="shared" ref="D7:D23" si="3">$A7/N$9*$M$23/12/5280*60</f>
        <v>11.120437615779467</v>
      </c>
      <c r="E7" s="3">
        <f t="shared" ref="E7:E23" si="4">$A7/N$10*$M$23/12/5280*60</f>
        <v>13.437890132411171</v>
      </c>
      <c r="F7" s="3">
        <f t="shared" ref="F7:F23" si="5">$A7/N$11*$M$23/12/5280*60</f>
        <v>15.488029780817484</v>
      </c>
      <c r="G7" s="3">
        <f t="shared" ref="G7:G23" si="6">$A7/N$12*$M$23/12/5280*60</f>
        <v>17.386562463627378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11.033182503770741</v>
      </c>
    </row>
    <row r="8" spans="1:14">
      <c r="A8" s="7">
        <v>1500</v>
      </c>
      <c r="B8" s="3">
        <f t="shared" si="1"/>
        <v>10.05801594424905</v>
      </c>
      <c r="C8" s="3">
        <f t="shared" si="2"/>
        <v>13.22507286787072</v>
      </c>
      <c r="D8" s="3">
        <f t="shared" si="3"/>
        <v>16.680656423669198</v>
      </c>
      <c r="E8" s="3">
        <f t="shared" si="4"/>
        <v>20.156835198616754</v>
      </c>
      <c r="F8" s="3">
        <f t="shared" si="5"/>
        <v>23.232044671226227</v>
      </c>
      <c r="G8" s="3">
        <f t="shared" si="6"/>
        <v>26.07984369544107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8.3910256410256423</v>
      </c>
    </row>
    <row r="9" spans="1:14">
      <c r="A9" s="7">
        <v>2000</v>
      </c>
      <c r="B9" s="3">
        <f t="shared" si="1"/>
        <v>13.410687925665398</v>
      </c>
      <c r="C9" s="3">
        <f t="shared" si="2"/>
        <v>17.633430490494295</v>
      </c>
      <c r="D9" s="3">
        <f t="shared" si="3"/>
        <v>22.240875231558935</v>
      </c>
      <c r="E9" s="3">
        <f t="shared" si="4"/>
        <v>26.875780264822343</v>
      </c>
      <c r="F9" s="3">
        <f t="shared" si="5"/>
        <v>30.976059561634969</v>
      </c>
      <c r="G9" s="3">
        <f t="shared" si="6"/>
        <v>34.773124927254756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6.6527313266443713</v>
      </c>
    </row>
    <row r="10" spans="1:14">
      <c r="A10" s="7">
        <v>2500</v>
      </c>
      <c r="B10" s="3">
        <f t="shared" si="1"/>
        <v>16.763359907081746</v>
      </c>
      <c r="C10" s="3">
        <f t="shared" si="2"/>
        <v>22.041788113117871</v>
      </c>
      <c r="D10" s="3">
        <f t="shared" si="3"/>
        <v>27.801094039448671</v>
      </c>
      <c r="E10" s="3">
        <f t="shared" si="4"/>
        <v>33.594725331027924</v>
      </c>
      <c r="F10" s="3">
        <f t="shared" si="5"/>
        <v>38.720074452043718</v>
      </c>
      <c r="G10" s="3">
        <f t="shared" si="6"/>
        <v>43.466406159068448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5.5054240631163713</v>
      </c>
    </row>
    <row r="11" spans="1:14">
      <c r="A11" s="7">
        <v>3000</v>
      </c>
      <c r="B11" s="3">
        <f t="shared" si="1"/>
        <v>20.1160318884981</v>
      </c>
      <c r="C11" s="3">
        <f t="shared" si="2"/>
        <v>26.45014573574144</v>
      </c>
      <c r="D11" s="3">
        <f t="shared" si="3"/>
        <v>33.361312847338397</v>
      </c>
      <c r="E11" s="3">
        <f t="shared" si="4"/>
        <v>40.313670397233508</v>
      </c>
      <c r="F11" s="3">
        <f t="shared" si="5"/>
        <v>46.464089342452453</v>
      </c>
      <c r="G11" s="3">
        <f t="shared" si="6"/>
        <v>52.159687390882141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4.7766749379652618</v>
      </c>
    </row>
    <row r="12" spans="1:14">
      <c r="A12" s="7">
        <v>3500</v>
      </c>
      <c r="B12" s="3">
        <f t="shared" si="1"/>
        <v>23.468703869914446</v>
      </c>
      <c r="C12" s="3">
        <f t="shared" si="2"/>
        <v>30.85850335836502</v>
      </c>
      <c r="D12" s="3">
        <f t="shared" si="3"/>
        <v>38.921531655228129</v>
      </c>
      <c r="E12" s="3">
        <f t="shared" si="4"/>
        <v>47.032615463439086</v>
      </c>
      <c r="F12" s="3">
        <f t="shared" si="5"/>
        <v>54.208104232861203</v>
      </c>
      <c r="G12" s="3">
        <f t="shared" si="6"/>
        <v>60.852968622695826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4.2550839964633065</v>
      </c>
    </row>
    <row r="13" spans="1:14">
      <c r="A13" s="7">
        <v>4000</v>
      </c>
      <c r="B13" s="3">
        <f t="shared" si="1"/>
        <v>26.821375851330796</v>
      </c>
      <c r="C13" s="3">
        <f t="shared" si="2"/>
        <v>35.266860980988589</v>
      </c>
      <c r="D13" s="3">
        <f t="shared" si="3"/>
        <v>44.481750463117869</v>
      </c>
      <c r="E13" s="3">
        <f t="shared" si="4"/>
        <v>53.751560529644685</v>
      </c>
      <c r="F13" s="3">
        <f t="shared" si="5"/>
        <v>61.952119123269938</v>
      </c>
      <c r="G13" s="3">
        <f t="shared" si="6"/>
        <v>69.546249854509512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30.174047832747142</v>
      </c>
      <c r="C14" s="3">
        <f t="shared" si="2"/>
        <v>39.675218603612166</v>
      </c>
      <c r="D14" s="3">
        <f t="shared" si="3"/>
        <v>50.041969271007602</v>
      </c>
      <c r="E14" s="3">
        <f t="shared" si="4"/>
        <v>60.470505595850256</v>
      </c>
      <c r="F14" s="3">
        <f t="shared" si="5"/>
        <v>69.696134013678687</v>
      </c>
      <c r="G14" s="3">
        <f t="shared" si="6"/>
        <v>78.239531086323211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33.526719814163492</v>
      </c>
      <c r="C15" s="3">
        <f t="shared" si="2"/>
        <v>44.083576226235742</v>
      </c>
      <c r="D15" s="3">
        <f t="shared" si="3"/>
        <v>55.602188078897342</v>
      </c>
      <c r="E15" s="3">
        <f t="shared" si="4"/>
        <v>67.189450662055847</v>
      </c>
      <c r="F15" s="3">
        <f t="shared" si="5"/>
        <v>77.440148904087437</v>
      </c>
      <c r="G15" s="3">
        <f t="shared" si="6"/>
        <v>86.932812318136897</v>
      </c>
    </row>
    <row r="16" spans="1:14">
      <c r="A16" s="7">
        <v>5500</v>
      </c>
      <c r="B16" s="3">
        <f t="shared" si="1"/>
        <v>36.879391795579849</v>
      </c>
      <c r="C16" s="3">
        <f t="shared" si="2"/>
        <v>48.491933848859311</v>
      </c>
      <c r="D16" s="3">
        <f t="shared" si="3"/>
        <v>61.162406886787053</v>
      </c>
      <c r="E16" s="3">
        <f t="shared" si="4"/>
        <v>73.908395728261439</v>
      </c>
      <c r="F16" s="3">
        <f t="shared" si="5"/>
        <v>85.184163794496172</v>
      </c>
      <c r="G16" s="3">
        <f t="shared" si="6"/>
        <v>95.626093549950568</v>
      </c>
      <c r="N16" s="13"/>
    </row>
    <row r="17" spans="1:16">
      <c r="A17" s="7">
        <v>6000</v>
      </c>
      <c r="B17" s="3">
        <f t="shared" si="1"/>
        <v>40.232063776996199</v>
      </c>
      <c r="C17" s="3">
        <f t="shared" si="2"/>
        <v>52.90029147148288</v>
      </c>
      <c r="D17" s="3">
        <f t="shared" si="3"/>
        <v>66.722625694676793</v>
      </c>
      <c r="E17" s="3">
        <f t="shared" si="4"/>
        <v>80.627340794467017</v>
      </c>
      <c r="F17" s="3">
        <f t="shared" si="5"/>
        <v>92.928178684904907</v>
      </c>
      <c r="G17" s="3">
        <f t="shared" si="6"/>
        <v>104.31937478176428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43.584735758412535</v>
      </c>
      <c r="C18" s="3">
        <f t="shared" si="2"/>
        <v>57.308649094106464</v>
      </c>
      <c r="D18" s="3">
        <f t="shared" si="3"/>
        <v>72.282844502566519</v>
      </c>
      <c r="E18" s="3">
        <f t="shared" si="4"/>
        <v>87.346285860672609</v>
      </c>
      <c r="F18" s="3">
        <f t="shared" si="5"/>
        <v>100.67219357531367</v>
      </c>
      <c r="G18" s="3">
        <f t="shared" si="6"/>
        <v>113.01265601357795</v>
      </c>
      <c r="I18" s="4" t="s">
        <v>19</v>
      </c>
      <c r="J18" s="4"/>
      <c r="L18" s="4"/>
      <c r="M18" s="7">
        <v>150</v>
      </c>
      <c r="N18" s="13"/>
    </row>
    <row r="19" spans="1:16">
      <c r="A19" s="7">
        <v>7000</v>
      </c>
      <c r="B19" s="3">
        <f t="shared" si="1"/>
        <v>46.937407739828892</v>
      </c>
      <c r="C19" s="3">
        <f t="shared" si="2"/>
        <v>61.71700671673004</v>
      </c>
      <c r="D19" s="3">
        <f t="shared" si="3"/>
        <v>77.843063310456259</v>
      </c>
      <c r="E19" s="3">
        <f t="shared" si="4"/>
        <v>94.065230926878172</v>
      </c>
      <c r="F19" s="3">
        <f t="shared" si="5"/>
        <v>108.41620846572241</v>
      </c>
      <c r="G19" s="3">
        <f t="shared" si="6"/>
        <v>121.70593724539165</v>
      </c>
      <c r="I19" s="4" t="s">
        <v>20</v>
      </c>
      <c r="M19" s="7">
        <v>70</v>
      </c>
      <c r="N19" s="1"/>
    </row>
    <row r="20" spans="1:16">
      <c r="A20" s="7">
        <v>7500</v>
      </c>
      <c r="B20" s="3">
        <f t="shared" si="1"/>
        <v>50.290079721245235</v>
      </c>
      <c r="C20" s="3">
        <f t="shared" si="2"/>
        <v>66.125364339353609</v>
      </c>
      <c r="D20" s="3">
        <f t="shared" si="3"/>
        <v>83.403282118345984</v>
      </c>
      <c r="E20" s="3">
        <f t="shared" si="4"/>
        <v>100.78417599308376</v>
      </c>
      <c r="F20" s="3">
        <f t="shared" si="5"/>
        <v>116.16022335613116</v>
      </c>
      <c r="G20" s="3">
        <f t="shared" si="6"/>
        <v>130.39921847720532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53.642751702661592</v>
      </c>
      <c r="C21" s="3">
        <f t="shared" si="2"/>
        <v>70.533721961977179</v>
      </c>
      <c r="D21" s="3">
        <f t="shared" si="3"/>
        <v>88.963500926235739</v>
      </c>
      <c r="E21" s="3">
        <f t="shared" si="4"/>
        <v>107.50312105928937</v>
      </c>
      <c r="F21" s="3">
        <f t="shared" si="5"/>
        <v>123.90423824653988</v>
      </c>
      <c r="G21" s="3">
        <f t="shared" si="6"/>
        <v>139.09249970901902</v>
      </c>
    </row>
    <row r="22" spans="1:16">
      <c r="A22" s="7">
        <v>8500</v>
      </c>
      <c r="B22" s="3">
        <f t="shared" si="1"/>
        <v>56.995423684077942</v>
      </c>
      <c r="C22" s="3">
        <f t="shared" si="2"/>
        <v>74.942079584600762</v>
      </c>
      <c r="D22" s="3">
        <f t="shared" si="3"/>
        <v>94.523719734125464</v>
      </c>
      <c r="E22" s="3">
        <f t="shared" si="4"/>
        <v>114.22206612549496</v>
      </c>
      <c r="F22" s="3">
        <f t="shared" si="5"/>
        <v>131.64825313694863</v>
      </c>
      <c r="G22" s="3">
        <f t="shared" si="6"/>
        <v>147.78578094083272</v>
      </c>
      <c r="I22" t="s">
        <v>27</v>
      </c>
      <c r="M22" s="6">
        <f>(M20+2*((M18*M19/100/25.4)-0.2))</f>
        <v>24.867716535433072</v>
      </c>
    </row>
    <row r="23" spans="1:16">
      <c r="A23" s="7">
        <v>9000</v>
      </c>
      <c r="B23" s="3">
        <f t="shared" si="1"/>
        <v>60.348095665494284</v>
      </c>
      <c r="C23" s="3">
        <f t="shared" si="2"/>
        <v>79.350437207224331</v>
      </c>
      <c r="D23" s="3">
        <f t="shared" si="3"/>
        <v>100.0839385420152</v>
      </c>
      <c r="E23" s="3">
        <f t="shared" si="4"/>
        <v>120.94101119170051</v>
      </c>
      <c r="F23" s="3">
        <f t="shared" si="5"/>
        <v>139.39226802735737</v>
      </c>
      <c r="G23" s="3">
        <f t="shared" si="6"/>
        <v>156.47906217264642</v>
      </c>
      <c r="I23" t="s">
        <v>28</v>
      </c>
      <c r="M23" s="6">
        <f>M22*PI()</f>
        <v>78.124235579269964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41" si="8">B7*1.609</f>
        <v>10.788898436197812</v>
      </c>
      <c r="C26" s="3">
        <f t="shared" si="8"/>
        <v>14.186094829602659</v>
      </c>
      <c r="D26" s="3">
        <f t="shared" si="8"/>
        <v>17.892784123789163</v>
      </c>
      <c r="E26" s="3">
        <f t="shared" si="8"/>
        <v>21.621565223049576</v>
      </c>
      <c r="F26" s="3">
        <f t="shared" si="8"/>
        <v>24.920239917335334</v>
      </c>
      <c r="G26" s="3">
        <f t="shared" si="8"/>
        <v>27.974979003976451</v>
      </c>
      <c r="N26" s="4"/>
      <c r="O26" s="4"/>
      <c r="P26" s="4"/>
    </row>
    <row r="27" spans="1:16">
      <c r="A27" s="15">
        <v>1500</v>
      </c>
      <c r="B27" s="3">
        <f t="shared" si="8"/>
        <v>16.183347654296721</v>
      </c>
      <c r="C27" s="3">
        <f t="shared" si="8"/>
        <v>21.279142244403989</v>
      </c>
      <c r="D27" s="3">
        <f t="shared" si="8"/>
        <v>26.839176185683741</v>
      </c>
      <c r="E27" s="3">
        <f t="shared" si="8"/>
        <v>32.432347834574358</v>
      </c>
      <c r="F27" s="3">
        <f t="shared" si="8"/>
        <v>37.380359876002998</v>
      </c>
      <c r="G27" s="3">
        <f t="shared" si="8"/>
        <v>41.962468505964679</v>
      </c>
    </row>
    <row r="28" spans="1:16">
      <c r="A28" s="15">
        <v>2000</v>
      </c>
      <c r="B28" s="3">
        <f t="shared" si="8"/>
        <v>21.577796872395623</v>
      </c>
      <c r="C28" s="3">
        <f t="shared" si="8"/>
        <v>28.372189659205318</v>
      </c>
      <c r="D28" s="3">
        <f t="shared" si="8"/>
        <v>35.785568247578325</v>
      </c>
      <c r="E28" s="3">
        <f t="shared" si="8"/>
        <v>43.243130446099151</v>
      </c>
      <c r="F28" s="3">
        <f t="shared" si="8"/>
        <v>49.840479834670667</v>
      </c>
      <c r="G28" s="3">
        <f t="shared" si="8"/>
        <v>55.949958007952901</v>
      </c>
    </row>
    <row r="29" spans="1:16">
      <c r="A29" s="15">
        <v>2500</v>
      </c>
      <c r="B29" s="3">
        <f t="shared" si="8"/>
        <v>26.972246090494529</v>
      </c>
      <c r="C29" s="3">
        <f t="shared" si="8"/>
        <v>35.465237074006652</v>
      </c>
      <c r="D29" s="3">
        <f t="shared" si="8"/>
        <v>44.73196030947291</v>
      </c>
      <c r="E29" s="3">
        <f t="shared" si="8"/>
        <v>54.05391305762393</v>
      </c>
      <c r="F29" s="3">
        <f t="shared" si="8"/>
        <v>62.300599793338343</v>
      </c>
      <c r="G29" s="3">
        <f t="shared" si="8"/>
        <v>69.937447509941137</v>
      </c>
    </row>
    <row r="30" spans="1:16">
      <c r="A30" s="15">
        <v>3000</v>
      </c>
      <c r="B30" s="3">
        <f t="shared" si="8"/>
        <v>32.366695308593442</v>
      </c>
      <c r="C30" s="3">
        <f t="shared" si="8"/>
        <v>42.558284488807978</v>
      </c>
      <c r="D30" s="3">
        <f t="shared" si="8"/>
        <v>53.678352371367481</v>
      </c>
      <c r="E30" s="3">
        <f t="shared" si="8"/>
        <v>64.864695669148716</v>
      </c>
      <c r="F30" s="3">
        <f t="shared" si="8"/>
        <v>74.760719752005997</v>
      </c>
      <c r="G30" s="3">
        <f t="shared" si="8"/>
        <v>83.924937011929359</v>
      </c>
    </row>
    <row r="31" spans="1:16">
      <c r="A31" s="15">
        <v>3500</v>
      </c>
      <c r="B31" s="3">
        <f t="shared" si="8"/>
        <v>37.761144526692341</v>
      </c>
      <c r="C31" s="3">
        <f t="shared" si="8"/>
        <v>49.651331903609318</v>
      </c>
      <c r="D31" s="3">
        <f t="shared" si="8"/>
        <v>62.624744433262059</v>
      </c>
      <c r="E31" s="3">
        <f t="shared" si="8"/>
        <v>75.675478280673488</v>
      </c>
      <c r="F31" s="3">
        <f t="shared" si="8"/>
        <v>87.220839710673673</v>
      </c>
      <c r="G31" s="3">
        <f t="shared" si="8"/>
        <v>97.91242651391758</v>
      </c>
    </row>
    <row r="32" spans="1:16">
      <c r="A32" s="15">
        <v>4000</v>
      </c>
      <c r="B32" s="3">
        <f t="shared" si="8"/>
        <v>43.155593744791247</v>
      </c>
      <c r="C32" s="3">
        <f t="shared" si="8"/>
        <v>56.744379318410637</v>
      </c>
      <c r="D32" s="3">
        <f t="shared" si="8"/>
        <v>71.571136495156651</v>
      </c>
      <c r="E32" s="3">
        <f t="shared" si="8"/>
        <v>86.486260892198302</v>
      </c>
      <c r="F32" s="3">
        <f t="shared" si="8"/>
        <v>99.680959669341334</v>
      </c>
      <c r="G32" s="3">
        <f t="shared" si="8"/>
        <v>111.8999160159058</v>
      </c>
    </row>
    <row r="33" spans="1:7">
      <c r="A33" s="15">
        <v>4500</v>
      </c>
      <c r="B33" s="3">
        <f t="shared" si="8"/>
        <v>48.550042962890153</v>
      </c>
      <c r="C33" s="3">
        <f t="shared" si="8"/>
        <v>63.837426733211977</v>
      </c>
      <c r="D33" s="3">
        <f t="shared" si="8"/>
        <v>80.517528557051236</v>
      </c>
      <c r="E33" s="3">
        <f t="shared" si="8"/>
        <v>97.29704350372306</v>
      </c>
      <c r="F33" s="3">
        <f t="shared" si="8"/>
        <v>112.14107962800901</v>
      </c>
      <c r="G33" s="3">
        <f t="shared" si="8"/>
        <v>125.88740551789405</v>
      </c>
    </row>
    <row r="34" spans="1:7">
      <c r="A34" s="15">
        <v>5000</v>
      </c>
      <c r="B34" s="3">
        <f t="shared" si="8"/>
        <v>53.944492180989059</v>
      </c>
      <c r="C34" s="3">
        <f t="shared" si="8"/>
        <v>70.930474148013303</v>
      </c>
      <c r="D34" s="3">
        <f t="shared" si="8"/>
        <v>89.463920618945821</v>
      </c>
      <c r="E34" s="3">
        <f t="shared" si="8"/>
        <v>108.10782611524786</v>
      </c>
      <c r="F34" s="3">
        <f t="shared" si="8"/>
        <v>124.60119958667669</v>
      </c>
      <c r="G34" s="3">
        <f t="shared" si="8"/>
        <v>139.87489501988227</v>
      </c>
    </row>
    <row r="35" spans="1:7">
      <c r="A35" s="15">
        <v>5500</v>
      </c>
      <c r="B35" s="3">
        <f t="shared" si="8"/>
        <v>59.338941399087979</v>
      </c>
      <c r="C35" s="3">
        <f t="shared" si="8"/>
        <v>78.023521562814636</v>
      </c>
      <c r="D35" s="3">
        <f t="shared" si="8"/>
        <v>98.410312680840363</v>
      </c>
      <c r="E35" s="3">
        <f t="shared" si="8"/>
        <v>118.91860872677266</v>
      </c>
      <c r="F35" s="3">
        <f t="shared" si="8"/>
        <v>137.06131954534433</v>
      </c>
      <c r="G35" s="3">
        <f t="shared" si="8"/>
        <v>153.86238452187047</v>
      </c>
    </row>
    <row r="36" spans="1:7">
      <c r="A36" s="15">
        <v>6000</v>
      </c>
      <c r="B36" s="3">
        <f t="shared" si="8"/>
        <v>64.733390617186885</v>
      </c>
      <c r="C36" s="3">
        <f t="shared" si="8"/>
        <v>85.116568977615955</v>
      </c>
      <c r="D36" s="3">
        <f t="shared" si="8"/>
        <v>107.35670474273496</v>
      </c>
      <c r="E36" s="3">
        <f t="shared" si="8"/>
        <v>129.72939133829743</v>
      </c>
      <c r="F36" s="3">
        <f t="shared" si="8"/>
        <v>149.52143950401199</v>
      </c>
      <c r="G36" s="3">
        <f t="shared" si="8"/>
        <v>167.84987402385872</v>
      </c>
    </row>
    <row r="37" spans="1:7">
      <c r="A37" s="15">
        <v>6500</v>
      </c>
      <c r="B37" s="3">
        <f t="shared" si="8"/>
        <v>70.127839835285769</v>
      </c>
      <c r="C37" s="3">
        <f t="shared" si="8"/>
        <v>92.209616392417303</v>
      </c>
      <c r="D37" s="3">
        <f t="shared" si="8"/>
        <v>116.30309680462953</v>
      </c>
      <c r="E37" s="3">
        <f t="shared" si="8"/>
        <v>140.54017394982222</v>
      </c>
      <c r="F37" s="3">
        <f t="shared" si="8"/>
        <v>161.98155946267968</v>
      </c>
      <c r="G37" s="3">
        <f t="shared" si="8"/>
        <v>181.83736352584691</v>
      </c>
    </row>
    <row r="38" spans="1:7">
      <c r="A38" s="15">
        <v>7000</v>
      </c>
      <c r="B38" s="3">
        <f t="shared" si="8"/>
        <v>75.522289053384682</v>
      </c>
      <c r="C38" s="3">
        <f t="shared" si="8"/>
        <v>99.302663807218636</v>
      </c>
      <c r="D38" s="3">
        <f t="shared" si="8"/>
        <v>125.24948886652412</v>
      </c>
      <c r="E38" s="3">
        <f t="shared" si="8"/>
        <v>151.35095656134698</v>
      </c>
      <c r="F38" s="3">
        <f t="shared" si="8"/>
        <v>174.44167942134735</v>
      </c>
      <c r="G38" s="3">
        <f t="shared" si="8"/>
        <v>195.82485302783516</v>
      </c>
    </row>
    <row r="39" spans="1:7">
      <c r="A39" s="15">
        <v>7500</v>
      </c>
      <c r="B39" s="3">
        <f t="shared" si="8"/>
        <v>80.916738271483581</v>
      </c>
      <c r="C39" s="3">
        <f t="shared" si="8"/>
        <v>106.39571122201995</v>
      </c>
      <c r="D39" s="3">
        <f t="shared" si="8"/>
        <v>134.19588092841869</v>
      </c>
      <c r="E39" s="3">
        <f t="shared" si="8"/>
        <v>162.16173917287176</v>
      </c>
      <c r="F39" s="3">
        <f t="shared" si="8"/>
        <v>186.90179938001504</v>
      </c>
      <c r="G39" s="3">
        <f t="shared" si="8"/>
        <v>209.81234252982335</v>
      </c>
    </row>
    <row r="40" spans="1:7">
      <c r="A40" s="15">
        <v>8000</v>
      </c>
      <c r="B40" s="3">
        <f t="shared" si="8"/>
        <v>86.311187489582494</v>
      </c>
      <c r="C40" s="3">
        <f t="shared" si="8"/>
        <v>113.48875863682127</v>
      </c>
      <c r="D40" s="3">
        <f t="shared" si="8"/>
        <v>143.1422729903133</v>
      </c>
      <c r="E40" s="3">
        <f t="shared" si="8"/>
        <v>172.9725217843966</v>
      </c>
      <c r="F40" s="3">
        <f t="shared" si="8"/>
        <v>199.36191933868267</v>
      </c>
      <c r="G40" s="3">
        <f t="shared" si="8"/>
        <v>223.7998320318116</v>
      </c>
    </row>
    <row r="41" spans="1:7">
      <c r="A41" s="15">
        <v>8500</v>
      </c>
      <c r="B41" s="3">
        <f t="shared" si="8"/>
        <v>91.705636707681407</v>
      </c>
      <c r="C41" s="3">
        <f t="shared" si="8"/>
        <v>120.58180605162262</v>
      </c>
      <c r="D41" s="3">
        <f t="shared" si="8"/>
        <v>152.08866505220786</v>
      </c>
      <c r="E41" s="3">
        <f t="shared" si="8"/>
        <v>183.78330439592139</v>
      </c>
      <c r="F41" s="3">
        <f t="shared" si="8"/>
        <v>211.82203929735033</v>
      </c>
      <c r="G41" s="3">
        <f t="shared" si="8"/>
        <v>237.78732153379985</v>
      </c>
    </row>
    <row r="42" spans="1:7">
      <c r="A42" s="15">
        <v>9000</v>
      </c>
      <c r="B42" s="3">
        <f t="shared" ref="B42:G42" si="9">B23*1.609</f>
        <v>97.100085925780306</v>
      </c>
      <c r="C42" s="3">
        <f t="shared" si="9"/>
        <v>127.67485346642395</v>
      </c>
      <c r="D42" s="3">
        <f t="shared" si="9"/>
        <v>161.03505711410247</v>
      </c>
      <c r="E42" s="3">
        <f t="shared" si="9"/>
        <v>194.59408700744612</v>
      </c>
      <c r="F42" s="3">
        <f t="shared" si="9"/>
        <v>224.28215925601802</v>
      </c>
      <c r="G42" s="3">
        <f t="shared" si="9"/>
        <v>251.7748110357881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A1:N1"/>
    <mergeCell ref="J5:L5"/>
    <mergeCell ref="I17:M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26</v>
      </c>
      <c r="K6" s="1" t="s">
        <v>32</v>
      </c>
      <c r="L6" s="12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6.705343962832699</v>
      </c>
      <c r="C7" s="3">
        <f t="shared" ref="C7:C23" si="2">$A7/N$8*$M$23/12/5280*60</f>
        <v>8.8167152452471473</v>
      </c>
      <c r="D7" s="3">
        <f t="shared" ref="D7:D23" si="3">$A7/N$9*$M$23/12/5280*60</f>
        <v>11.120437615779467</v>
      </c>
      <c r="E7" s="3">
        <f t="shared" ref="E7:E23" si="4">$A7/N$10*$M$23/12/5280*60</f>
        <v>13.437890132411171</v>
      </c>
      <c r="F7" s="3">
        <f t="shared" ref="F7:F23" si="5">$A7/N$11*$M$23/12/5280*60</f>
        <v>15.488029780817484</v>
      </c>
      <c r="G7" s="3">
        <f t="shared" ref="G7:G23" si="6">$A7/N$12*$M$23/12/5280*60</f>
        <v>17.386562463627378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11.033182503770741</v>
      </c>
    </row>
    <row r="8" spans="1:14">
      <c r="A8" s="7">
        <v>1500</v>
      </c>
      <c r="B8" s="3">
        <f t="shared" si="1"/>
        <v>10.05801594424905</v>
      </c>
      <c r="C8" s="3">
        <f t="shared" si="2"/>
        <v>13.22507286787072</v>
      </c>
      <c r="D8" s="3">
        <f t="shared" si="3"/>
        <v>16.680656423669198</v>
      </c>
      <c r="E8" s="3">
        <f t="shared" si="4"/>
        <v>20.156835198616754</v>
      </c>
      <c r="F8" s="3">
        <f t="shared" si="5"/>
        <v>23.232044671226227</v>
      </c>
      <c r="G8" s="3">
        <f t="shared" si="6"/>
        <v>26.07984369544107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8.3910256410256423</v>
      </c>
    </row>
    <row r="9" spans="1:14">
      <c r="A9" s="7">
        <v>2000</v>
      </c>
      <c r="B9" s="3">
        <f t="shared" si="1"/>
        <v>13.410687925665398</v>
      </c>
      <c r="C9" s="3">
        <f t="shared" si="2"/>
        <v>17.633430490494295</v>
      </c>
      <c r="D9" s="3">
        <f t="shared" si="3"/>
        <v>22.240875231558935</v>
      </c>
      <c r="E9" s="3">
        <f t="shared" si="4"/>
        <v>26.875780264822343</v>
      </c>
      <c r="F9" s="3">
        <f t="shared" si="5"/>
        <v>30.976059561634969</v>
      </c>
      <c r="G9" s="3">
        <f t="shared" si="6"/>
        <v>34.773124927254756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6.6527313266443713</v>
      </c>
    </row>
    <row r="10" spans="1:14">
      <c r="A10" s="7">
        <v>2500</v>
      </c>
      <c r="B10" s="3">
        <f t="shared" si="1"/>
        <v>16.763359907081746</v>
      </c>
      <c r="C10" s="3">
        <f t="shared" si="2"/>
        <v>22.041788113117871</v>
      </c>
      <c r="D10" s="3">
        <f t="shared" si="3"/>
        <v>27.801094039448671</v>
      </c>
      <c r="E10" s="3">
        <f t="shared" si="4"/>
        <v>33.594725331027924</v>
      </c>
      <c r="F10" s="3">
        <f t="shared" si="5"/>
        <v>38.720074452043718</v>
      </c>
      <c r="G10" s="3">
        <f t="shared" si="6"/>
        <v>43.466406159068448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5.5054240631163713</v>
      </c>
    </row>
    <row r="11" spans="1:14">
      <c r="A11" s="7">
        <v>3000</v>
      </c>
      <c r="B11" s="3">
        <f t="shared" si="1"/>
        <v>20.1160318884981</v>
      </c>
      <c r="C11" s="3">
        <f t="shared" si="2"/>
        <v>26.45014573574144</v>
      </c>
      <c r="D11" s="3">
        <f t="shared" si="3"/>
        <v>33.361312847338397</v>
      </c>
      <c r="E11" s="3">
        <f t="shared" si="4"/>
        <v>40.313670397233508</v>
      </c>
      <c r="F11" s="3">
        <f t="shared" si="5"/>
        <v>46.464089342452453</v>
      </c>
      <c r="G11" s="3">
        <f t="shared" si="6"/>
        <v>52.159687390882141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4.7766749379652618</v>
      </c>
    </row>
    <row r="12" spans="1:14">
      <c r="A12" s="7">
        <v>3500</v>
      </c>
      <c r="B12" s="3">
        <f t="shared" si="1"/>
        <v>23.468703869914446</v>
      </c>
      <c r="C12" s="3">
        <f t="shared" si="2"/>
        <v>30.85850335836502</v>
      </c>
      <c r="D12" s="3">
        <f t="shared" si="3"/>
        <v>38.921531655228129</v>
      </c>
      <c r="E12" s="3">
        <f t="shared" si="4"/>
        <v>47.032615463439086</v>
      </c>
      <c r="F12" s="3">
        <f t="shared" si="5"/>
        <v>54.208104232861203</v>
      </c>
      <c r="G12" s="3">
        <f t="shared" si="6"/>
        <v>60.852968622695826</v>
      </c>
      <c r="I12" t="s">
        <v>29</v>
      </c>
      <c r="J12" s="11">
        <v>29</v>
      </c>
      <c r="K12" s="1" t="s">
        <v>32</v>
      </c>
      <c r="L12" s="12">
        <v>25</v>
      </c>
      <c r="M12" s="13">
        <f t="shared" si="0"/>
        <v>0.86206896551724133</v>
      </c>
      <c r="N12" s="13">
        <f t="shared" si="7"/>
        <v>4.2550839964633065</v>
      </c>
    </row>
    <row r="13" spans="1:14">
      <c r="A13" s="7">
        <v>4000</v>
      </c>
      <c r="B13" s="3">
        <f t="shared" si="1"/>
        <v>26.821375851330796</v>
      </c>
      <c r="C13" s="3">
        <f t="shared" si="2"/>
        <v>35.266860980988589</v>
      </c>
      <c r="D13" s="3">
        <f t="shared" si="3"/>
        <v>44.481750463117869</v>
      </c>
      <c r="E13" s="3">
        <f t="shared" si="4"/>
        <v>53.751560529644685</v>
      </c>
      <c r="F13" s="3">
        <f t="shared" si="5"/>
        <v>61.952119123269938</v>
      </c>
      <c r="G13" s="3">
        <f t="shared" si="6"/>
        <v>69.546249854509512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30.174047832747142</v>
      </c>
      <c r="C14" s="3">
        <f t="shared" si="2"/>
        <v>39.675218603612166</v>
      </c>
      <c r="D14" s="3">
        <f t="shared" si="3"/>
        <v>50.041969271007602</v>
      </c>
      <c r="E14" s="3">
        <f t="shared" si="4"/>
        <v>60.470505595850256</v>
      </c>
      <c r="F14" s="3">
        <f t="shared" si="5"/>
        <v>69.696134013678687</v>
      </c>
      <c r="G14" s="3">
        <f t="shared" si="6"/>
        <v>78.239531086323211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33.526719814163492</v>
      </c>
      <c r="C15" s="3">
        <f t="shared" si="2"/>
        <v>44.083576226235742</v>
      </c>
      <c r="D15" s="3">
        <f t="shared" si="3"/>
        <v>55.602188078897342</v>
      </c>
      <c r="E15" s="3">
        <f t="shared" si="4"/>
        <v>67.189450662055847</v>
      </c>
      <c r="F15" s="3">
        <f t="shared" si="5"/>
        <v>77.440148904087437</v>
      </c>
      <c r="G15" s="3">
        <f t="shared" si="6"/>
        <v>86.932812318136897</v>
      </c>
    </row>
    <row r="16" spans="1:14">
      <c r="A16" s="7">
        <v>5500</v>
      </c>
      <c r="B16" s="3">
        <f t="shared" si="1"/>
        <v>36.879391795579849</v>
      </c>
      <c r="C16" s="3">
        <f t="shared" si="2"/>
        <v>48.491933848859311</v>
      </c>
      <c r="D16" s="3">
        <f t="shared" si="3"/>
        <v>61.162406886787053</v>
      </c>
      <c r="E16" s="3">
        <f t="shared" si="4"/>
        <v>73.908395728261439</v>
      </c>
      <c r="F16" s="3">
        <f t="shared" si="5"/>
        <v>85.184163794496172</v>
      </c>
      <c r="G16" s="3">
        <f t="shared" si="6"/>
        <v>95.626093549950568</v>
      </c>
      <c r="N16" s="13"/>
    </row>
    <row r="17" spans="1:16">
      <c r="A17" s="7">
        <v>6000</v>
      </c>
      <c r="B17" s="3">
        <f t="shared" si="1"/>
        <v>40.232063776996199</v>
      </c>
      <c r="C17" s="3">
        <f t="shared" si="2"/>
        <v>52.90029147148288</v>
      </c>
      <c r="D17" s="3">
        <f t="shared" si="3"/>
        <v>66.722625694676793</v>
      </c>
      <c r="E17" s="3">
        <f t="shared" si="4"/>
        <v>80.627340794467017</v>
      </c>
      <c r="F17" s="3">
        <f t="shared" si="5"/>
        <v>92.928178684904907</v>
      </c>
      <c r="G17" s="3">
        <f t="shared" si="6"/>
        <v>104.31937478176428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43.584735758412535</v>
      </c>
      <c r="C18" s="3">
        <f t="shared" si="2"/>
        <v>57.308649094106464</v>
      </c>
      <c r="D18" s="3">
        <f t="shared" si="3"/>
        <v>72.282844502566519</v>
      </c>
      <c r="E18" s="3">
        <f t="shared" si="4"/>
        <v>87.346285860672609</v>
      </c>
      <c r="F18" s="3">
        <f t="shared" si="5"/>
        <v>100.67219357531367</v>
      </c>
      <c r="G18" s="3">
        <f t="shared" si="6"/>
        <v>113.01265601357795</v>
      </c>
      <c r="I18" s="4" t="s">
        <v>19</v>
      </c>
      <c r="J18" s="4"/>
      <c r="L18" s="4"/>
      <c r="M18" s="7">
        <v>150</v>
      </c>
      <c r="N18" s="13"/>
    </row>
    <row r="19" spans="1:16">
      <c r="A19" s="7">
        <v>7000</v>
      </c>
      <c r="B19" s="3">
        <f t="shared" si="1"/>
        <v>46.937407739828892</v>
      </c>
      <c r="C19" s="3">
        <f t="shared" si="2"/>
        <v>61.71700671673004</v>
      </c>
      <c r="D19" s="3">
        <f t="shared" si="3"/>
        <v>77.843063310456259</v>
      </c>
      <c r="E19" s="3">
        <f t="shared" si="4"/>
        <v>94.065230926878172</v>
      </c>
      <c r="F19" s="3">
        <f t="shared" si="5"/>
        <v>108.41620846572241</v>
      </c>
      <c r="G19" s="3">
        <f t="shared" si="6"/>
        <v>121.70593724539165</v>
      </c>
      <c r="I19" s="4" t="s">
        <v>20</v>
      </c>
      <c r="M19" s="7">
        <v>70</v>
      </c>
      <c r="N19" s="1"/>
    </row>
    <row r="20" spans="1:16">
      <c r="A20" s="7">
        <v>7500</v>
      </c>
      <c r="B20" s="3">
        <f t="shared" si="1"/>
        <v>50.290079721245235</v>
      </c>
      <c r="C20" s="3">
        <f t="shared" si="2"/>
        <v>66.125364339353609</v>
      </c>
      <c r="D20" s="3">
        <f t="shared" si="3"/>
        <v>83.403282118345984</v>
      </c>
      <c r="E20" s="3">
        <f t="shared" si="4"/>
        <v>100.78417599308376</v>
      </c>
      <c r="F20" s="3">
        <f t="shared" si="5"/>
        <v>116.16022335613116</v>
      </c>
      <c r="G20" s="3">
        <f t="shared" si="6"/>
        <v>130.39921847720532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53.642751702661592</v>
      </c>
      <c r="C21" s="3">
        <f t="shared" si="2"/>
        <v>70.533721961977179</v>
      </c>
      <c r="D21" s="3">
        <f t="shared" si="3"/>
        <v>88.963500926235739</v>
      </c>
      <c r="E21" s="3">
        <f t="shared" si="4"/>
        <v>107.50312105928937</v>
      </c>
      <c r="F21" s="3">
        <f t="shared" si="5"/>
        <v>123.90423824653988</v>
      </c>
      <c r="G21" s="3">
        <f t="shared" si="6"/>
        <v>139.09249970901902</v>
      </c>
    </row>
    <row r="22" spans="1:16">
      <c r="A22" s="7">
        <v>8500</v>
      </c>
      <c r="B22" s="3">
        <f t="shared" si="1"/>
        <v>56.995423684077942</v>
      </c>
      <c r="C22" s="3">
        <f t="shared" si="2"/>
        <v>74.942079584600762</v>
      </c>
      <c r="D22" s="3">
        <f t="shared" si="3"/>
        <v>94.523719734125464</v>
      </c>
      <c r="E22" s="3">
        <f t="shared" si="4"/>
        <v>114.22206612549496</v>
      </c>
      <c r="F22" s="3">
        <f t="shared" si="5"/>
        <v>131.64825313694863</v>
      </c>
      <c r="G22" s="3">
        <f t="shared" si="6"/>
        <v>147.78578094083272</v>
      </c>
      <c r="I22" t="s">
        <v>27</v>
      </c>
      <c r="M22" s="6">
        <f>(M20+2*((M18*M19/100/25.4)-0.2))</f>
        <v>24.867716535433072</v>
      </c>
    </row>
    <row r="23" spans="1:16">
      <c r="A23" s="7">
        <v>9000</v>
      </c>
      <c r="B23" s="3">
        <f t="shared" si="1"/>
        <v>60.348095665494284</v>
      </c>
      <c r="C23" s="3">
        <f t="shared" si="2"/>
        <v>79.350437207224331</v>
      </c>
      <c r="D23" s="3">
        <f t="shared" si="3"/>
        <v>100.0839385420152</v>
      </c>
      <c r="E23" s="3">
        <f t="shared" si="4"/>
        <v>120.94101119170051</v>
      </c>
      <c r="F23" s="3">
        <f t="shared" si="5"/>
        <v>139.39226802735737</v>
      </c>
      <c r="G23" s="3">
        <f t="shared" si="6"/>
        <v>156.47906217264642</v>
      </c>
      <c r="I23" t="s">
        <v>28</v>
      </c>
      <c r="M23" s="6">
        <f>M22*PI()</f>
        <v>78.124235579269964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10.788898436197812</v>
      </c>
      <c r="C26" s="3">
        <f t="shared" si="8"/>
        <v>14.186094829602659</v>
      </c>
      <c r="D26" s="3">
        <f t="shared" si="8"/>
        <v>17.892784123789163</v>
      </c>
      <c r="E26" s="3">
        <f t="shared" si="8"/>
        <v>21.621565223049576</v>
      </c>
      <c r="F26" s="3">
        <f t="shared" si="8"/>
        <v>24.920239917335334</v>
      </c>
      <c r="G26" s="3">
        <f t="shared" si="8"/>
        <v>27.974979003976451</v>
      </c>
      <c r="N26" s="4"/>
      <c r="O26" s="4"/>
      <c r="P26" s="4"/>
    </row>
    <row r="27" spans="1:16">
      <c r="A27" s="15">
        <v>1500</v>
      </c>
      <c r="B27" s="3">
        <f t="shared" si="8"/>
        <v>16.183347654296721</v>
      </c>
      <c r="C27" s="3">
        <f t="shared" si="8"/>
        <v>21.279142244403989</v>
      </c>
      <c r="D27" s="3">
        <f t="shared" si="8"/>
        <v>26.839176185683741</v>
      </c>
      <c r="E27" s="3">
        <f t="shared" si="8"/>
        <v>32.432347834574358</v>
      </c>
      <c r="F27" s="3">
        <f t="shared" si="8"/>
        <v>37.380359876002998</v>
      </c>
      <c r="G27" s="3">
        <f t="shared" si="8"/>
        <v>41.962468505964679</v>
      </c>
    </row>
    <row r="28" spans="1:16">
      <c r="A28" s="15">
        <v>2000</v>
      </c>
      <c r="B28" s="3">
        <f t="shared" si="8"/>
        <v>21.577796872395623</v>
      </c>
      <c r="C28" s="3">
        <f t="shared" si="8"/>
        <v>28.372189659205318</v>
      </c>
      <c r="D28" s="3">
        <f t="shared" si="8"/>
        <v>35.785568247578325</v>
      </c>
      <c r="E28" s="3">
        <f t="shared" si="8"/>
        <v>43.243130446099151</v>
      </c>
      <c r="F28" s="3">
        <f t="shared" si="8"/>
        <v>49.840479834670667</v>
      </c>
      <c r="G28" s="3">
        <f t="shared" si="8"/>
        <v>55.949958007952901</v>
      </c>
    </row>
    <row r="29" spans="1:16">
      <c r="A29" s="15">
        <v>2500</v>
      </c>
      <c r="B29" s="3">
        <f t="shared" si="8"/>
        <v>26.972246090494529</v>
      </c>
      <c r="C29" s="3">
        <f t="shared" si="8"/>
        <v>35.465237074006652</v>
      </c>
      <c r="D29" s="3">
        <f t="shared" si="8"/>
        <v>44.73196030947291</v>
      </c>
      <c r="E29" s="3">
        <f t="shared" si="8"/>
        <v>54.05391305762393</v>
      </c>
      <c r="F29" s="3">
        <f t="shared" si="8"/>
        <v>62.300599793338343</v>
      </c>
      <c r="G29" s="3">
        <f t="shared" si="8"/>
        <v>69.937447509941137</v>
      </c>
    </row>
    <row r="30" spans="1:16">
      <c r="A30" s="15">
        <v>3000</v>
      </c>
      <c r="B30" s="3">
        <f t="shared" si="8"/>
        <v>32.366695308593442</v>
      </c>
      <c r="C30" s="3">
        <f t="shared" si="8"/>
        <v>42.558284488807978</v>
      </c>
      <c r="D30" s="3">
        <f t="shared" si="8"/>
        <v>53.678352371367481</v>
      </c>
      <c r="E30" s="3">
        <f t="shared" si="8"/>
        <v>64.864695669148716</v>
      </c>
      <c r="F30" s="3">
        <f t="shared" si="8"/>
        <v>74.760719752005997</v>
      </c>
      <c r="G30" s="3">
        <f t="shared" si="8"/>
        <v>83.924937011929359</v>
      </c>
    </row>
    <row r="31" spans="1:16">
      <c r="A31" s="15">
        <v>3500</v>
      </c>
      <c r="B31" s="3">
        <f t="shared" si="8"/>
        <v>37.761144526692341</v>
      </c>
      <c r="C31" s="3">
        <f t="shared" si="8"/>
        <v>49.651331903609318</v>
      </c>
      <c r="D31" s="3">
        <f t="shared" si="8"/>
        <v>62.624744433262059</v>
      </c>
      <c r="E31" s="3">
        <f t="shared" si="8"/>
        <v>75.675478280673488</v>
      </c>
      <c r="F31" s="3">
        <f t="shared" si="8"/>
        <v>87.220839710673673</v>
      </c>
      <c r="G31" s="3">
        <f t="shared" si="8"/>
        <v>97.91242651391758</v>
      </c>
    </row>
    <row r="32" spans="1:16">
      <c r="A32" s="15">
        <v>4000</v>
      </c>
      <c r="B32" s="3">
        <f t="shared" si="8"/>
        <v>43.155593744791247</v>
      </c>
      <c r="C32" s="3">
        <f t="shared" si="8"/>
        <v>56.744379318410637</v>
      </c>
      <c r="D32" s="3">
        <f t="shared" si="8"/>
        <v>71.571136495156651</v>
      </c>
      <c r="E32" s="3">
        <f t="shared" si="8"/>
        <v>86.486260892198302</v>
      </c>
      <c r="F32" s="3">
        <f t="shared" si="8"/>
        <v>99.680959669341334</v>
      </c>
      <c r="G32" s="3">
        <f t="shared" si="8"/>
        <v>111.8999160159058</v>
      </c>
    </row>
    <row r="33" spans="1:7">
      <c r="A33" s="15">
        <v>4500</v>
      </c>
      <c r="B33" s="3">
        <f t="shared" si="8"/>
        <v>48.550042962890153</v>
      </c>
      <c r="C33" s="3">
        <f t="shared" si="8"/>
        <v>63.837426733211977</v>
      </c>
      <c r="D33" s="3">
        <f t="shared" si="8"/>
        <v>80.517528557051236</v>
      </c>
      <c r="E33" s="3">
        <f t="shared" si="8"/>
        <v>97.29704350372306</v>
      </c>
      <c r="F33" s="3">
        <f t="shared" si="8"/>
        <v>112.14107962800901</v>
      </c>
      <c r="G33" s="3">
        <f t="shared" si="8"/>
        <v>125.88740551789405</v>
      </c>
    </row>
    <row r="34" spans="1:7">
      <c r="A34" s="15">
        <v>5000</v>
      </c>
      <c r="B34" s="3">
        <f t="shared" si="8"/>
        <v>53.944492180989059</v>
      </c>
      <c r="C34" s="3">
        <f t="shared" si="8"/>
        <v>70.930474148013303</v>
      </c>
      <c r="D34" s="3">
        <f t="shared" si="8"/>
        <v>89.463920618945821</v>
      </c>
      <c r="E34" s="3">
        <f t="shared" si="8"/>
        <v>108.10782611524786</v>
      </c>
      <c r="F34" s="3">
        <f t="shared" si="8"/>
        <v>124.60119958667669</v>
      </c>
      <c r="G34" s="3">
        <f t="shared" si="8"/>
        <v>139.87489501988227</v>
      </c>
    </row>
    <row r="35" spans="1:7">
      <c r="A35" s="15">
        <v>5500</v>
      </c>
      <c r="B35" s="3">
        <f t="shared" si="8"/>
        <v>59.338941399087979</v>
      </c>
      <c r="C35" s="3">
        <f t="shared" si="8"/>
        <v>78.023521562814636</v>
      </c>
      <c r="D35" s="3">
        <f t="shared" si="8"/>
        <v>98.410312680840363</v>
      </c>
      <c r="E35" s="3">
        <f t="shared" si="8"/>
        <v>118.91860872677266</v>
      </c>
      <c r="F35" s="3">
        <f t="shared" si="8"/>
        <v>137.06131954534433</v>
      </c>
      <c r="G35" s="3">
        <f t="shared" si="8"/>
        <v>153.86238452187047</v>
      </c>
    </row>
    <row r="36" spans="1:7">
      <c r="A36" s="15">
        <v>6000</v>
      </c>
      <c r="B36" s="3">
        <f t="shared" ref="B36:G42" si="9">B17*1.609</f>
        <v>64.733390617186885</v>
      </c>
      <c r="C36" s="3">
        <f t="shared" si="9"/>
        <v>85.116568977615955</v>
      </c>
      <c r="D36" s="3">
        <f t="shared" si="9"/>
        <v>107.35670474273496</v>
      </c>
      <c r="E36" s="3">
        <f t="shared" si="9"/>
        <v>129.72939133829743</v>
      </c>
      <c r="F36" s="3">
        <f t="shared" si="9"/>
        <v>149.52143950401199</v>
      </c>
      <c r="G36" s="3">
        <f t="shared" si="9"/>
        <v>167.84987402385872</v>
      </c>
    </row>
    <row r="37" spans="1:7">
      <c r="A37" s="15">
        <v>6500</v>
      </c>
      <c r="B37" s="3">
        <f t="shared" si="9"/>
        <v>70.127839835285769</v>
      </c>
      <c r="C37" s="3">
        <f t="shared" si="9"/>
        <v>92.209616392417303</v>
      </c>
      <c r="D37" s="3">
        <f t="shared" si="9"/>
        <v>116.30309680462953</v>
      </c>
      <c r="E37" s="3">
        <f t="shared" si="9"/>
        <v>140.54017394982222</v>
      </c>
      <c r="F37" s="3">
        <f t="shared" si="9"/>
        <v>161.98155946267968</v>
      </c>
      <c r="G37" s="3">
        <f t="shared" si="9"/>
        <v>181.83736352584691</v>
      </c>
    </row>
    <row r="38" spans="1:7">
      <c r="A38" s="15">
        <v>7000</v>
      </c>
      <c r="B38" s="3">
        <f t="shared" si="9"/>
        <v>75.522289053384682</v>
      </c>
      <c r="C38" s="3">
        <f t="shared" si="9"/>
        <v>99.302663807218636</v>
      </c>
      <c r="D38" s="3">
        <f t="shared" si="9"/>
        <v>125.24948886652412</v>
      </c>
      <c r="E38" s="3">
        <f t="shared" si="9"/>
        <v>151.35095656134698</v>
      </c>
      <c r="F38" s="3">
        <f t="shared" si="9"/>
        <v>174.44167942134735</v>
      </c>
      <c r="G38" s="3">
        <f t="shared" si="9"/>
        <v>195.82485302783516</v>
      </c>
    </row>
    <row r="39" spans="1:7">
      <c r="A39" s="15">
        <v>7500</v>
      </c>
      <c r="B39" s="3">
        <f t="shared" si="9"/>
        <v>80.916738271483581</v>
      </c>
      <c r="C39" s="3">
        <f t="shared" si="9"/>
        <v>106.39571122201995</v>
      </c>
      <c r="D39" s="3">
        <f t="shared" si="9"/>
        <v>134.19588092841869</v>
      </c>
      <c r="E39" s="3">
        <f t="shared" si="9"/>
        <v>162.16173917287176</v>
      </c>
      <c r="F39" s="3">
        <f t="shared" si="9"/>
        <v>186.90179938001504</v>
      </c>
      <c r="G39" s="3">
        <f t="shared" si="9"/>
        <v>209.81234252982335</v>
      </c>
    </row>
    <row r="40" spans="1:7">
      <c r="A40" s="15">
        <v>8000</v>
      </c>
      <c r="B40" s="3">
        <f t="shared" si="9"/>
        <v>86.311187489582494</v>
      </c>
      <c r="C40" s="3">
        <f t="shared" si="9"/>
        <v>113.48875863682127</v>
      </c>
      <c r="D40" s="3">
        <f t="shared" si="9"/>
        <v>143.1422729903133</v>
      </c>
      <c r="E40" s="3">
        <f t="shared" si="9"/>
        <v>172.9725217843966</v>
      </c>
      <c r="F40" s="3">
        <f t="shared" si="9"/>
        <v>199.36191933868267</v>
      </c>
      <c r="G40" s="3">
        <f t="shared" si="9"/>
        <v>223.7998320318116</v>
      </c>
    </row>
    <row r="41" spans="1:7">
      <c r="A41" s="15">
        <v>8500</v>
      </c>
      <c r="B41" s="3">
        <f t="shared" si="9"/>
        <v>91.705636707681407</v>
      </c>
      <c r="C41" s="3">
        <f t="shared" si="9"/>
        <v>120.58180605162262</v>
      </c>
      <c r="D41" s="3">
        <f t="shared" si="9"/>
        <v>152.08866505220786</v>
      </c>
      <c r="E41" s="3">
        <f t="shared" si="9"/>
        <v>183.78330439592139</v>
      </c>
      <c r="F41" s="3">
        <f t="shared" si="9"/>
        <v>211.82203929735033</v>
      </c>
      <c r="G41" s="3">
        <f t="shared" si="9"/>
        <v>237.78732153379985</v>
      </c>
    </row>
    <row r="42" spans="1:7">
      <c r="A42" s="15">
        <v>9000</v>
      </c>
      <c r="B42" s="3">
        <f t="shared" si="9"/>
        <v>97.100085925780306</v>
      </c>
      <c r="C42" s="3">
        <f t="shared" si="9"/>
        <v>127.67485346642395</v>
      </c>
      <c r="D42" s="3">
        <f t="shared" si="9"/>
        <v>161.03505711410247</v>
      </c>
      <c r="E42" s="3">
        <f t="shared" si="9"/>
        <v>194.59408700744612</v>
      </c>
      <c r="F42" s="3">
        <f t="shared" si="9"/>
        <v>224.28215925601802</v>
      </c>
      <c r="G42" s="3">
        <f t="shared" si="9"/>
        <v>251.7748110357881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sqref="A1:N1"/>
    </sheetView>
  </sheetViews>
  <sheetFormatPr baseColWidth="10" defaultColWidth="8.83203125" defaultRowHeight="12" x14ac:dyDescent="0"/>
  <cols>
    <col min="1" max="14" width="7.33203125" customWidth="1"/>
  </cols>
  <sheetData>
    <row r="1" spans="1:14" ht="15" customHeight="1">
      <c r="A1" s="36" t="s">
        <v>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11">
        <v>24</v>
      </c>
      <c r="K6" s="1" t="s">
        <v>32</v>
      </c>
      <c r="L6" s="12">
        <v>35</v>
      </c>
      <c r="M6" s="13">
        <f t="shared" ref="M6:M13" si="0">L6/J6</f>
        <v>1.4583333333333333</v>
      </c>
      <c r="N6" s="1"/>
    </row>
    <row r="7" spans="1:14">
      <c r="A7" s="7">
        <v>1000</v>
      </c>
      <c r="B7" s="3">
        <f t="shared" ref="B7:B23" si="1">$A7/N$7*$M$23/12/5280*60</f>
        <v>6.071958223227913</v>
      </c>
      <c r="C7" s="3">
        <f t="shared" ref="C7:C23" si="2">$A7/N$8*$M$23/12/5280*60</f>
        <v>7.9838897052823814</v>
      </c>
      <c r="D7" s="3">
        <f t="shared" ref="D7:D23" si="3">$A7/N$9*$M$23/12/5280*60</f>
        <v>10.070002821823904</v>
      </c>
      <c r="E7" s="3">
        <f t="shared" ref="E7:E23" si="4">$A7/N$10*$M$23/12/5280*60</f>
        <v>12.168549137016594</v>
      </c>
      <c r="F7" s="3">
        <f t="shared" ref="F7:F23" si="5">$A7/N$11*$M$23/12/5280*60</f>
        <v>14.508654740289014</v>
      </c>
      <c r="G7" s="3">
        <f t="shared" ref="G7:G23" si="6">$A7/N$12*$M$23/12/5280*60</f>
        <v>16.400240102934223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11.952614379084968</v>
      </c>
    </row>
    <row r="8" spans="1:14">
      <c r="A8" s="7">
        <v>1500</v>
      </c>
      <c r="B8" s="3">
        <f t="shared" si="1"/>
        <v>9.1079373348418695</v>
      </c>
      <c r="C8" s="3">
        <f t="shared" si="2"/>
        <v>11.975834557923568</v>
      </c>
      <c r="D8" s="3">
        <f t="shared" si="3"/>
        <v>15.105004232735853</v>
      </c>
      <c r="E8" s="3">
        <f t="shared" si="4"/>
        <v>18.252823705524889</v>
      </c>
      <c r="F8" s="3">
        <f t="shared" si="5"/>
        <v>21.762982110433523</v>
      </c>
      <c r="G8" s="3">
        <f t="shared" si="6"/>
        <v>24.600360154401329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9.0902777777777768</v>
      </c>
    </row>
    <row r="9" spans="1:14">
      <c r="A9" s="7">
        <v>2000</v>
      </c>
      <c r="B9" s="3">
        <f t="shared" si="1"/>
        <v>12.143916446455826</v>
      </c>
      <c r="C9" s="3">
        <f t="shared" si="2"/>
        <v>15.967779410564763</v>
      </c>
      <c r="D9" s="3">
        <f t="shared" si="3"/>
        <v>20.140005643647807</v>
      </c>
      <c r="E9" s="3">
        <f t="shared" si="4"/>
        <v>24.337098274033188</v>
      </c>
      <c r="F9" s="3">
        <f t="shared" si="5"/>
        <v>29.017309480578028</v>
      </c>
      <c r="G9" s="3">
        <f t="shared" si="6"/>
        <v>32.800480205868446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7.2071256038647347</v>
      </c>
    </row>
    <row r="10" spans="1:14">
      <c r="A10" s="7">
        <v>2500</v>
      </c>
      <c r="B10" s="3">
        <f t="shared" si="1"/>
        <v>15.179895558069786</v>
      </c>
      <c r="C10" s="3">
        <f t="shared" si="2"/>
        <v>19.959724263205946</v>
      </c>
      <c r="D10" s="3">
        <f t="shared" si="3"/>
        <v>25.175007054559757</v>
      </c>
      <c r="E10" s="3">
        <f t="shared" si="4"/>
        <v>30.42137284254148</v>
      </c>
      <c r="F10" s="3">
        <f t="shared" si="5"/>
        <v>36.271636850722537</v>
      </c>
      <c r="G10" s="3">
        <f t="shared" si="6"/>
        <v>41.000600257335563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5.9642094017094012</v>
      </c>
    </row>
    <row r="11" spans="1:14">
      <c r="A11" s="7">
        <v>3000</v>
      </c>
      <c r="B11" s="3">
        <f t="shared" si="1"/>
        <v>18.215874669683739</v>
      </c>
      <c r="C11" s="3">
        <f t="shared" si="2"/>
        <v>23.951669115847135</v>
      </c>
      <c r="D11" s="3">
        <f t="shared" si="3"/>
        <v>30.210008465471706</v>
      </c>
      <c r="E11" s="3">
        <f t="shared" si="4"/>
        <v>36.505647411049779</v>
      </c>
      <c r="F11" s="3">
        <f t="shared" si="5"/>
        <v>43.525964220867046</v>
      </c>
      <c r="G11" s="3">
        <f t="shared" si="6"/>
        <v>49.200720308802659</v>
      </c>
      <c r="I11" t="s">
        <v>14</v>
      </c>
      <c r="J11" s="11">
        <v>31</v>
      </c>
      <c r="K11" s="1" t="s">
        <v>32</v>
      </c>
      <c r="L11" s="12">
        <v>29</v>
      </c>
      <c r="M11" s="13">
        <f t="shared" si="0"/>
        <v>0.93548387096774188</v>
      </c>
      <c r="N11" s="13">
        <f t="shared" si="7"/>
        <v>5.0022401433691748</v>
      </c>
    </row>
    <row r="12" spans="1:14">
      <c r="A12" s="7">
        <v>3500</v>
      </c>
      <c r="B12" s="3">
        <f t="shared" si="1"/>
        <v>21.251853781297697</v>
      </c>
      <c r="C12" s="3">
        <f t="shared" si="2"/>
        <v>27.943613968488325</v>
      </c>
      <c r="D12" s="3">
        <f t="shared" si="3"/>
        <v>35.245009876383662</v>
      </c>
      <c r="E12" s="3">
        <f t="shared" si="4"/>
        <v>42.589921979558071</v>
      </c>
      <c r="F12" s="3">
        <f t="shared" si="5"/>
        <v>50.780291591011554</v>
      </c>
      <c r="G12" s="3">
        <f t="shared" si="6"/>
        <v>57.400840360269768</v>
      </c>
      <c r="I12" t="s">
        <v>29</v>
      </c>
      <c r="J12" s="11">
        <v>29</v>
      </c>
      <c r="K12" s="1" t="s">
        <v>32</v>
      </c>
      <c r="L12" s="12">
        <v>24</v>
      </c>
      <c r="M12" s="13">
        <f t="shared" si="0"/>
        <v>0.82758620689655171</v>
      </c>
      <c r="N12" s="13">
        <f t="shared" si="7"/>
        <v>4.4252873563218387</v>
      </c>
    </row>
    <row r="13" spans="1:14">
      <c r="A13" s="7">
        <v>4000</v>
      </c>
      <c r="B13" s="3">
        <f t="shared" si="1"/>
        <v>24.287832892911652</v>
      </c>
      <c r="C13" s="3">
        <f t="shared" si="2"/>
        <v>31.935558821129526</v>
      </c>
      <c r="D13" s="3">
        <f t="shared" si="3"/>
        <v>40.280011287295615</v>
      </c>
      <c r="E13" s="3">
        <f t="shared" si="4"/>
        <v>48.674196548066377</v>
      </c>
      <c r="F13" s="3">
        <f t="shared" si="5"/>
        <v>58.034618961156056</v>
      </c>
      <c r="G13" s="3">
        <f t="shared" si="6"/>
        <v>65.600960411736892</v>
      </c>
      <c r="I13" t="s">
        <v>33</v>
      </c>
      <c r="J13" s="14">
        <v>12</v>
      </c>
      <c r="K13" s="1" t="s">
        <v>32</v>
      </c>
      <c r="L13" s="20">
        <v>44</v>
      </c>
      <c r="M13" s="13">
        <f t="shared" si="0"/>
        <v>3.6666666666666665</v>
      </c>
    </row>
    <row r="14" spans="1:14">
      <c r="A14" s="7">
        <v>4500</v>
      </c>
      <c r="B14" s="3">
        <f t="shared" si="1"/>
        <v>27.32381200452561</v>
      </c>
      <c r="C14" s="3">
        <f t="shared" si="2"/>
        <v>35.927503673770701</v>
      </c>
      <c r="D14" s="3">
        <f t="shared" si="3"/>
        <v>45.315012698207568</v>
      </c>
      <c r="E14" s="3">
        <f t="shared" si="4"/>
        <v>54.758471116574675</v>
      </c>
      <c r="F14" s="3">
        <f t="shared" si="5"/>
        <v>65.288946331300565</v>
      </c>
      <c r="G14" s="3">
        <f t="shared" si="6"/>
        <v>73.801080463203988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30.359791116139572</v>
      </c>
      <c r="C15" s="3">
        <f t="shared" si="2"/>
        <v>39.919448526411891</v>
      </c>
      <c r="D15" s="3">
        <f t="shared" si="3"/>
        <v>50.350014109119513</v>
      </c>
      <c r="E15" s="3">
        <f t="shared" si="4"/>
        <v>60.84274568508296</v>
      </c>
      <c r="F15" s="3">
        <f t="shared" si="5"/>
        <v>72.543273701445074</v>
      </c>
      <c r="G15" s="3">
        <f t="shared" si="6"/>
        <v>82.001200514671126</v>
      </c>
    </row>
    <row r="16" spans="1:14">
      <c r="A16" s="7">
        <v>5500</v>
      </c>
      <c r="B16" s="3">
        <f t="shared" si="1"/>
        <v>33.39577022775353</v>
      </c>
      <c r="C16" s="3">
        <f t="shared" si="2"/>
        <v>43.911393379053088</v>
      </c>
      <c r="D16" s="3">
        <f t="shared" si="3"/>
        <v>55.385015520031459</v>
      </c>
      <c r="E16" s="3">
        <f t="shared" si="4"/>
        <v>66.927020253591266</v>
      </c>
      <c r="F16" s="3">
        <f t="shared" si="5"/>
        <v>79.797601071589597</v>
      </c>
      <c r="G16" s="3">
        <f t="shared" si="6"/>
        <v>90.201320566138207</v>
      </c>
      <c r="N16" s="13"/>
    </row>
    <row r="17" spans="1:16">
      <c r="A17" s="7">
        <v>6000</v>
      </c>
      <c r="B17" s="3">
        <f t="shared" si="1"/>
        <v>36.431749339367478</v>
      </c>
      <c r="C17" s="3">
        <f t="shared" si="2"/>
        <v>47.903338231694271</v>
      </c>
      <c r="D17" s="3">
        <f t="shared" si="3"/>
        <v>60.420016930943412</v>
      </c>
      <c r="E17" s="3">
        <f t="shared" si="4"/>
        <v>73.011294822099558</v>
      </c>
      <c r="F17" s="3">
        <f t="shared" si="5"/>
        <v>87.051928441734091</v>
      </c>
      <c r="G17" s="3">
        <f t="shared" si="6"/>
        <v>98.401440617605317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39.46772845098144</v>
      </c>
      <c r="C18" s="3">
        <f t="shared" si="2"/>
        <v>51.895283084335475</v>
      </c>
      <c r="D18" s="3">
        <f t="shared" si="3"/>
        <v>65.455018341855364</v>
      </c>
      <c r="E18" s="3">
        <f t="shared" si="4"/>
        <v>79.095569390607864</v>
      </c>
      <c r="F18" s="3">
        <f t="shared" si="5"/>
        <v>94.3062558118786</v>
      </c>
      <c r="G18" s="3">
        <f t="shared" si="6"/>
        <v>106.60156066907244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 t="shared" si="1"/>
        <v>42.503707562595395</v>
      </c>
      <c r="C19" s="3">
        <f t="shared" si="2"/>
        <v>55.88722793697665</v>
      </c>
      <c r="D19" s="3">
        <f t="shared" si="3"/>
        <v>70.490019752767324</v>
      </c>
      <c r="E19" s="3">
        <f t="shared" si="4"/>
        <v>85.179843959116141</v>
      </c>
      <c r="F19" s="3">
        <f t="shared" si="5"/>
        <v>101.56058318202311</v>
      </c>
      <c r="G19" s="3">
        <f t="shared" si="6"/>
        <v>114.80168072053954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 t="shared" si="1"/>
        <v>45.539686674209349</v>
      </c>
      <c r="C20" s="3">
        <f t="shared" si="2"/>
        <v>59.87917278961784</v>
      </c>
      <c r="D20" s="3">
        <f t="shared" si="3"/>
        <v>75.525021163679284</v>
      </c>
      <c r="E20" s="3">
        <f t="shared" si="4"/>
        <v>91.264118527624447</v>
      </c>
      <c r="F20" s="3">
        <f t="shared" si="5"/>
        <v>108.81491055216762</v>
      </c>
      <c r="G20" s="3">
        <f t="shared" si="6"/>
        <v>123.00180077200665</v>
      </c>
      <c r="I20" t="s">
        <v>35</v>
      </c>
      <c r="M20" s="7">
        <v>17</v>
      </c>
      <c r="N20" s="1"/>
    </row>
    <row r="21" spans="1:16">
      <c r="A21" s="7">
        <v>8000</v>
      </c>
      <c r="B21" s="3">
        <f t="shared" si="1"/>
        <v>48.575665785823304</v>
      </c>
      <c r="C21" s="3">
        <f t="shared" si="2"/>
        <v>63.871117642259051</v>
      </c>
      <c r="D21" s="3">
        <f t="shared" si="3"/>
        <v>80.56002257459123</v>
      </c>
      <c r="E21" s="3">
        <f t="shared" si="4"/>
        <v>97.348393096132753</v>
      </c>
      <c r="F21" s="3">
        <f t="shared" si="5"/>
        <v>116.06923792231211</v>
      </c>
      <c r="G21" s="3">
        <f t="shared" si="6"/>
        <v>131.20192082347378</v>
      </c>
    </row>
    <row r="22" spans="1:16">
      <c r="A22" s="7">
        <v>8500</v>
      </c>
      <c r="B22" s="3">
        <f t="shared" si="1"/>
        <v>51.611644897437259</v>
      </c>
      <c r="C22" s="3">
        <f t="shared" si="2"/>
        <v>67.863062494900234</v>
      </c>
      <c r="D22" s="3">
        <f t="shared" si="3"/>
        <v>85.595023985503175</v>
      </c>
      <c r="E22" s="3">
        <f t="shared" si="4"/>
        <v>103.43266766464106</v>
      </c>
      <c r="F22" s="3">
        <f t="shared" si="5"/>
        <v>123.32356529245664</v>
      </c>
      <c r="G22" s="3">
        <f t="shared" si="6"/>
        <v>139.40204087494089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 t="shared" si="1"/>
        <v>54.647624009051221</v>
      </c>
      <c r="C23" s="3">
        <f t="shared" si="2"/>
        <v>71.855007347541402</v>
      </c>
      <c r="D23" s="3">
        <f t="shared" si="3"/>
        <v>90.630025396415135</v>
      </c>
      <c r="E23" s="3">
        <f t="shared" si="4"/>
        <v>109.51694223314935</v>
      </c>
      <c r="F23" s="3">
        <f t="shared" si="5"/>
        <v>130.57789266260113</v>
      </c>
      <c r="G23" s="3">
        <f t="shared" si="6"/>
        <v>147.60216092640798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35" si="8">B7*1.609</f>
        <v>9.7697807811737114</v>
      </c>
      <c r="C26" s="3">
        <f t="shared" si="8"/>
        <v>12.846078535799352</v>
      </c>
      <c r="D26" s="3">
        <f t="shared" si="8"/>
        <v>16.202634540314662</v>
      </c>
      <c r="E26" s="3">
        <f t="shared" si="8"/>
        <v>19.579195561459699</v>
      </c>
      <c r="F26" s="3">
        <f t="shared" si="8"/>
        <v>23.344425477125025</v>
      </c>
      <c r="G26" s="3">
        <f t="shared" si="8"/>
        <v>26.387986325621164</v>
      </c>
      <c r="N26" s="4"/>
      <c r="O26" s="4"/>
      <c r="P26" s="4"/>
    </row>
    <row r="27" spans="1:16">
      <c r="A27" s="15">
        <v>1500</v>
      </c>
      <c r="B27" s="3">
        <f t="shared" si="8"/>
        <v>14.654671171760567</v>
      </c>
      <c r="C27" s="3">
        <f t="shared" si="8"/>
        <v>19.269117803699022</v>
      </c>
      <c r="D27" s="3">
        <f t="shared" si="8"/>
        <v>24.303951810471986</v>
      </c>
      <c r="E27" s="3">
        <f t="shared" si="8"/>
        <v>29.368793342189548</v>
      </c>
      <c r="F27" s="3">
        <f t="shared" si="8"/>
        <v>35.016638215687536</v>
      </c>
      <c r="G27" s="3">
        <f t="shared" si="8"/>
        <v>39.581979488431742</v>
      </c>
    </row>
    <row r="28" spans="1:16">
      <c r="A28" s="15">
        <v>2000</v>
      </c>
      <c r="B28" s="3">
        <f t="shared" si="8"/>
        <v>19.539561562347423</v>
      </c>
      <c r="C28" s="3">
        <f t="shared" si="8"/>
        <v>25.692157071598704</v>
      </c>
      <c r="D28" s="3">
        <f t="shared" si="8"/>
        <v>32.405269080629324</v>
      </c>
      <c r="E28" s="3">
        <f t="shared" si="8"/>
        <v>39.158391122919397</v>
      </c>
      <c r="F28" s="3">
        <f t="shared" si="8"/>
        <v>46.68885095425005</v>
      </c>
      <c r="G28" s="3">
        <f t="shared" si="8"/>
        <v>52.775972651242327</v>
      </c>
    </row>
    <row r="29" spans="1:16">
      <c r="A29" s="15">
        <v>2500</v>
      </c>
      <c r="B29" s="3">
        <f t="shared" si="8"/>
        <v>24.424451952934284</v>
      </c>
      <c r="C29" s="3">
        <f t="shared" si="8"/>
        <v>32.115196339498368</v>
      </c>
      <c r="D29" s="3">
        <f t="shared" si="8"/>
        <v>40.506586350786648</v>
      </c>
      <c r="E29" s="3">
        <f t="shared" si="8"/>
        <v>48.947988903649239</v>
      </c>
      <c r="F29" s="3">
        <f t="shared" si="8"/>
        <v>58.361063692812564</v>
      </c>
      <c r="G29" s="3">
        <f t="shared" si="8"/>
        <v>65.969965814052927</v>
      </c>
    </row>
    <row r="30" spans="1:16">
      <c r="A30" s="15">
        <v>3000</v>
      </c>
      <c r="B30" s="3">
        <f t="shared" si="8"/>
        <v>29.309342343521134</v>
      </c>
      <c r="C30" s="3">
        <f t="shared" si="8"/>
        <v>38.538235607398043</v>
      </c>
      <c r="D30" s="3">
        <f t="shared" si="8"/>
        <v>48.607903620943972</v>
      </c>
      <c r="E30" s="3">
        <f t="shared" si="8"/>
        <v>58.737586684379096</v>
      </c>
      <c r="F30" s="3">
        <f t="shared" si="8"/>
        <v>70.033276431375072</v>
      </c>
      <c r="G30" s="3">
        <f t="shared" si="8"/>
        <v>79.163958976863483</v>
      </c>
    </row>
    <row r="31" spans="1:16">
      <c r="A31" s="15">
        <v>3500</v>
      </c>
      <c r="B31" s="3">
        <f t="shared" si="8"/>
        <v>34.194232734107992</v>
      </c>
      <c r="C31" s="3">
        <f t="shared" si="8"/>
        <v>44.961274875297718</v>
      </c>
      <c r="D31" s="3">
        <f t="shared" si="8"/>
        <v>56.70922089110131</v>
      </c>
      <c r="E31" s="3">
        <f t="shared" si="8"/>
        <v>68.527184465108931</v>
      </c>
      <c r="F31" s="3">
        <f t="shared" si="8"/>
        <v>81.705489169937593</v>
      </c>
      <c r="G31" s="3">
        <f t="shared" si="8"/>
        <v>92.357952139674055</v>
      </c>
    </row>
    <row r="32" spans="1:16">
      <c r="A32" s="15">
        <v>4000</v>
      </c>
      <c r="B32" s="3">
        <f t="shared" si="8"/>
        <v>39.079123124694846</v>
      </c>
      <c r="C32" s="3">
        <f t="shared" si="8"/>
        <v>51.384314143197408</v>
      </c>
      <c r="D32" s="3">
        <f t="shared" si="8"/>
        <v>64.810538161258648</v>
      </c>
      <c r="E32" s="3">
        <f t="shared" si="8"/>
        <v>78.316782245838795</v>
      </c>
      <c r="F32" s="3">
        <f t="shared" si="8"/>
        <v>93.3777019085001</v>
      </c>
      <c r="G32" s="3">
        <f t="shared" si="8"/>
        <v>105.55194530248465</v>
      </c>
    </row>
    <row r="33" spans="1:7">
      <c r="A33" s="15">
        <v>4500</v>
      </c>
      <c r="B33" s="3">
        <f t="shared" si="8"/>
        <v>43.964013515281707</v>
      </c>
      <c r="C33" s="3">
        <f t="shared" si="8"/>
        <v>57.807353411097061</v>
      </c>
      <c r="D33" s="3">
        <f t="shared" si="8"/>
        <v>72.911855431415972</v>
      </c>
      <c r="E33" s="3">
        <f t="shared" si="8"/>
        <v>88.106380026568658</v>
      </c>
      <c r="F33" s="3">
        <f t="shared" si="8"/>
        <v>105.04991464706261</v>
      </c>
      <c r="G33" s="3">
        <f t="shared" si="8"/>
        <v>118.74593846529521</v>
      </c>
    </row>
    <row r="34" spans="1:7">
      <c r="A34" s="15">
        <v>5000</v>
      </c>
      <c r="B34" s="3">
        <f t="shared" si="8"/>
        <v>48.848903905868568</v>
      </c>
      <c r="C34" s="3">
        <f t="shared" si="8"/>
        <v>64.230392678996736</v>
      </c>
      <c r="D34" s="3">
        <f t="shared" si="8"/>
        <v>81.013172701573296</v>
      </c>
      <c r="E34" s="3">
        <f t="shared" si="8"/>
        <v>97.895977807298479</v>
      </c>
      <c r="F34" s="3">
        <f t="shared" si="8"/>
        <v>116.72212738562513</v>
      </c>
      <c r="G34" s="3">
        <f t="shared" si="8"/>
        <v>131.93993162810585</v>
      </c>
    </row>
    <row r="35" spans="1:7">
      <c r="A35" s="15">
        <v>5500</v>
      </c>
      <c r="B35" s="3">
        <f t="shared" si="8"/>
        <v>53.733794296455429</v>
      </c>
      <c r="C35" s="3">
        <f t="shared" si="8"/>
        <v>70.653431946896418</v>
      </c>
      <c r="D35" s="3">
        <f t="shared" si="8"/>
        <v>89.11448997173062</v>
      </c>
      <c r="E35" s="3">
        <f t="shared" si="8"/>
        <v>107.68557558802834</v>
      </c>
      <c r="F35" s="3">
        <f t="shared" si="8"/>
        <v>128.39434012418766</v>
      </c>
      <c r="G35" s="3">
        <f t="shared" si="8"/>
        <v>145.13392479091638</v>
      </c>
    </row>
    <row r="36" spans="1:7">
      <c r="A36" s="15">
        <v>6000</v>
      </c>
      <c r="B36" s="3">
        <f t="shared" ref="B36:G42" si="9">B17*1.609</f>
        <v>58.618684687042268</v>
      </c>
      <c r="C36" s="3">
        <f t="shared" si="9"/>
        <v>77.076471214796086</v>
      </c>
      <c r="D36" s="3">
        <f t="shared" si="9"/>
        <v>97.215807241887944</v>
      </c>
      <c r="E36" s="3">
        <f t="shared" si="9"/>
        <v>117.47517336875819</v>
      </c>
      <c r="F36" s="3">
        <f t="shared" si="9"/>
        <v>140.06655286275014</v>
      </c>
      <c r="G36" s="3">
        <f t="shared" si="9"/>
        <v>158.32791795372697</v>
      </c>
    </row>
    <row r="37" spans="1:7">
      <c r="A37" s="15">
        <v>6500</v>
      </c>
      <c r="B37" s="3">
        <f t="shared" si="9"/>
        <v>63.503575077629137</v>
      </c>
      <c r="C37" s="3">
        <f t="shared" si="9"/>
        <v>83.499510482695783</v>
      </c>
      <c r="D37" s="3">
        <f t="shared" si="9"/>
        <v>105.31712451204528</v>
      </c>
      <c r="E37" s="3">
        <f t="shared" si="9"/>
        <v>127.26477114948806</v>
      </c>
      <c r="F37" s="3">
        <f t="shared" si="9"/>
        <v>151.73876560131268</v>
      </c>
      <c r="G37" s="3">
        <f t="shared" si="9"/>
        <v>171.52191111653755</v>
      </c>
    </row>
    <row r="38" spans="1:7">
      <c r="A38" s="15">
        <v>7000</v>
      </c>
      <c r="B38" s="3">
        <f t="shared" si="9"/>
        <v>68.388465468215983</v>
      </c>
      <c r="C38" s="3">
        <f t="shared" si="9"/>
        <v>89.922549750595437</v>
      </c>
      <c r="D38" s="3">
        <f t="shared" si="9"/>
        <v>113.41844178220262</v>
      </c>
      <c r="E38" s="3">
        <f t="shared" si="9"/>
        <v>137.05436893021786</v>
      </c>
      <c r="F38" s="3">
        <f t="shared" si="9"/>
        <v>163.41097833987519</v>
      </c>
      <c r="G38" s="3">
        <f t="shared" si="9"/>
        <v>184.71590427934811</v>
      </c>
    </row>
    <row r="39" spans="1:7">
      <c r="A39" s="15">
        <v>7500</v>
      </c>
      <c r="B39" s="3">
        <f t="shared" si="9"/>
        <v>73.273355858802844</v>
      </c>
      <c r="C39" s="3">
        <f t="shared" si="9"/>
        <v>96.345589018495104</v>
      </c>
      <c r="D39" s="3">
        <f t="shared" si="9"/>
        <v>121.51975905235997</v>
      </c>
      <c r="E39" s="3">
        <f t="shared" si="9"/>
        <v>146.84396671094774</v>
      </c>
      <c r="F39" s="3">
        <f t="shared" si="9"/>
        <v>175.08319107843769</v>
      </c>
      <c r="G39" s="3">
        <f t="shared" si="9"/>
        <v>197.90989744215869</v>
      </c>
    </row>
    <row r="40" spans="1:7">
      <c r="A40" s="15">
        <v>8000</v>
      </c>
      <c r="B40" s="3">
        <f t="shared" si="9"/>
        <v>78.158246249389691</v>
      </c>
      <c r="C40" s="3">
        <f t="shared" si="9"/>
        <v>102.76862828639482</v>
      </c>
      <c r="D40" s="3">
        <f t="shared" si="9"/>
        <v>129.6210763225173</v>
      </c>
      <c r="E40" s="3">
        <f t="shared" si="9"/>
        <v>156.63356449167759</v>
      </c>
      <c r="F40" s="3">
        <f t="shared" si="9"/>
        <v>186.7554038170002</v>
      </c>
      <c r="G40" s="3">
        <f t="shared" si="9"/>
        <v>211.10389060496931</v>
      </c>
    </row>
    <row r="41" spans="1:7">
      <c r="A41" s="15">
        <v>8500</v>
      </c>
      <c r="B41" s="3">
        <f t="shared" si="9"/>
        <v>83.043136639976552</v>
      </c>
      <c r="C41" s="3">
        <f t="shared" si="9"/>
        <v>109.19166755429447</v>
      </c>
      <c r="D41" s="3">
        <f t="shared" si="9"/>
        <v>137.72239359267462</v>
      </c>
      <c r="E41" s="3">
        <f t="shared" si="9"/>
        <v>166.42316227240747</v>
      </c>
      <c r="F41" s="3">
        <f t="shared" si="9"/>
        <v>198.42761655556274</v>
      </c>
      <c r="G41" s="3">
        <f t="shared" si="9"/>
        <v>224.29788376777989</v>
      </c>
    </row>
    <row r="42" spans="1:7">
      <c r="A42" s="15">
        <v>9000</v>
      </c>
      <c r="B42" s="3">
        <f t="shared" si="9"/>
        <v>87.928027030563413</v>
      </c>
      <c r="C42" s="3">
        <f t="shared" si="9"/>
        <v>115.61470682219412</v>
      </c>
      <c r="D42" s="3">
        <f t="shared" si="9"/>
        <v>145.82371086283194</v>
      </c>
      <c r="E42" s="3">
        <f t="shared" si="9"/>
        <v>176.21276005313732</v>
      </c>
      <c r="F42" s="3">
        <f t="shared" si="9"/>
        <v>210.09982929412521</v>
      </c>
      <c r="G42" s="3">
        <f t="shared" si="9"/>
        <v>237.49187693059042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F10" sqref="F10"/>
    </sheetView>
  </sheetViews>
  <sheetFormatPr baseColWidth="10" defaultColWidth="8.83203125" defaultRowHeight="12" x14ac:dyDescent="0"/>
  <cols>
    <col min="1" max="14" width="7.33203125" customWidth="1"/>
  </cols>
  <sheetData>
    <row r="1" spans="1:14" ht="15">
      <c r="A1" s="36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21">
        <v>20</v>
      </c>
      <c r="K6" s="22" t="s">
        <v>32</v>
      </c>
      <c r="L6" s="23">
        <v>31</v>
      </c>
      <c r="M6" s="13">
        <f t="shared" ref="M6:M13" si="0">L6/J6</f>
        <v>1.55</v>
      </c>
      <c r="N6" s="1"/>
    </row>
    <row r="7" spans="1:14">
      <c r="A7" s="7">
        <v>1000</v>
      </c>
      <c r="B7" s="3">
        <f>$A7/N$7*$M$23/12/5280*60</f>
        <v>6.7064308371112995</v>
      </c>
      <c r="C7" s="3">
        <f>$A7/N$8*$M$23/12/5280*60</f>
        <v>9.0536816301002538</v>
      </c>
      <c r="D7" s="3">
        <f>$A7/N$9*$M$23/12/5280*60</f>
        <v>11.803318273315883</v>
      </c>
      <c r="E7" s="3">
        <f>$A7/N$10*$M$23/12/5280*60</f>
        <v>14.485890608160405</v>
      </c>
      <c r="F7" s="3">
        <f>$A7/N$11*$M$23/12/5280*60</f>
        <v>16.670270937962371</v>
      </c>
      <c r="G7" s="3">
        <f>$A7/N$12*$M$23/12/5280*60</f>
        <v>18.894639923687485</v>
      </c>
      <c r="I7" t="s">
        <v>10</v>
      </c>
      <c r="J7" s="11">
        <v>15</v>
      </c>
      <c r="K7" s="1" t="s">
        <v>32</v>
      </c>
      <c r="L7" s="12">
        <v>36</v>
      </c>
      <c r="M7" s="13">
        <f t="shared" si="0"/>
        <v>2.4</v>
      </c>
      <c r="N7" s="13">
        <f>$M$6*M7*$L$13/$J$13</f>
        <v>10.82181818181818</v>
      </c>
    </row>
    <row r="8" spans="1:14">
      <c r="A8" s="7">
        <v>1500</v>
      </c>
      <c r="B8" s="3">
        <f>$A8/N$7*$M$23/12/5280*60</f>
        <v>10.059646255666948</v>
      </c>
      <c r="C8" s="3">
        <f>$A8/N$8*$M$23/12/5280*60</f>
        <v>13.580522445150379</v>
      </c>
      <c r="D8" s="3">
        <f>$A8/N$9*$M$23/12/5280*60</f>
        <v>17.704977409973829</v>
      </c>
      <c r="E8" s="3">
        <f>$A8/N$10*$M$23/12/5280*60</f>
        <v>21.728835912240609</v>
      </c>
      <c r="F8" s="3">
        <f>$A8/N$11*$M$23/12/5280*60</f>
        <v>25.005406406943553</v>
      </c>
      <c r="G8" s="3">
        <f>$A8/N$12*$M$23/12/5280*60</f>
        <v>28.341959885531224</v>
      </c>
      <c r="I8" t="s">
        <v>11</v>
      </c>
      <c r="J8" s="11">
        <v>18</v>
      </c>
      <c r="K8" s="1" t="s">
        <v>32</v>
      </c>
      <c r="L8" s="12">
        <v>32</v>
      </c>
      <c r="M8" s="13">
        <f t="shared" si="0"/>
        <v>1.7777777777777777</v>
      </c>
      <c r="N8" s="13">
        <f>$M$6*M8*$L$13/$J$13</f>
        <v>8.0161616161616163</v>
      </c>
    </row>
    <row r="9" spans="1:14">
      <c r="A9" s="7">
        <v>2000</v>
      </c>
      <c r="B9" s="3">
        <f>$A9/N$7*$M$23/12/5280*60</f>
        <v>13.412861674222599</v>
      </c>
      <c r="C9" s="3">
        <f>$A9/N$8*$M$23/12/5280*60</f>
        <v>18.107363260200508</v>
      </c>
      <c r="D9" s="3">
        <f>$A9/N$9*$M$23/12/5280*60</f>
        <v>23.606636546631766</v>
      </c>
      <c r="E9" s="3">
        <f>$A9/N$10*$M$23/12/5280*60</f>
        <v>28.97178121632081</v>
      </c>
      <c r="F9" s="3">
        <f>$A9/N$11*$M$23/12/5280*60</f>
        <v>33.340541875924742</v>
      </c>
      <c r="G9" s="3">
        <f>$A9/N$12*$M$23/12/5280*60</f>
        <v>37.789279847374971</v>
      </c>
      <c r="I9" t="s">
        <v>12</v>
      </c>
      <c r="J9" s="11">
        <v>22</v>
      </c>
      <c r="K9" s="1" t="s">
        <v>32</v>
      </c>
      <c r="L9" s="12">
        <v>30</v>
      </c>
      <c r="M9" s="13">
        <f t="shared" si="0"/>
        <v>1.3636363636363635</v>
      </c>
      <c r="N9" s="13">
        <f>$M$6*M9*$L$13/$J$13</f>
        <v>6.1487603305785123</v>
      </c>
    </row>
    <row r="10" spans="1:14">
      <c r="A10" s="7">
        <v>2500</v>
      </c>
      <c r="B10" s="3">
        <f>$A10/N$7*$M$23/12/5280*60</f>
        <v>16.76607709277825</v>
      </c>
      <c r="C10" s="3">
        <f>$A10/N$8*$M$23/12/5280*60</f>
        <v>22.634204075250629</v>
      </c>
      <c r="D10" s="3">
        <f>$A10/N$9*$M$23/12/5280*60</f>
        <v>29.508295683289713</v>
      </c>
      <c r="E10" s="3">
        <f>$A10/N$10*$M$23/12/5280*60</f>
        <v>36.214726520401008</v>
      </c>
      <c r="F10" s="3">
        <f>$A10/N$11*$M$23/12/5280*60</f>
        <v>41.675677344905921</v>
      </c>
      <c r="G10" s="3">
        <f>$A10/N$12*$M$23/12/5280*60</f>
        <v>47.236599809218717</v>
      </c>
      <c r="I10" t="s">
        <v>13</v>
      </c>
      <c r="J10" s="11">
        <v>27</v>
      </c>
      <c r="K10" s="1" t="s">
        <v>32</v>
      </c>
      <c r="L10" s="12">
        <v>30</v>
      </c>
      <c r="M10" s="13">
        <f t="shared" si="0"/>
        <v>1.1111111111111112</v>
      </c>
      <c r="N10" s="13">
        <f>$M$6*M10*$L$13/$J$13</f>
        <v>5.0101010101010104</v>
      </c>
    </row>
    <row r="11" spans="1:14">
      <c r="A11" s="7">
        <v>3000</v>
      </c>
      <c r="B11" s="3">
        <f>$A11/N$7*$M$23/12/5280*60</f>
        <v>20.119292511333896</v>
      </c>
      <c r="C11" s="3">
        <f>$A11/N$8*$M$23/12/5280*60</f>
        <v>27.161044890300758</v>
      </c>
      <c r="D11" s="3">
        <f>$A11/N$9*$M$23/12/5280*60</f>
        <v>35.409954819947657</v>
      </c>
      <c r="E11" s="3">
        <f>$A11/N$10*$M$23/12/5280*60</f>
        <v>43.457671824481217</v>
      </c>
      <c r="F11" s="3">
        <f>$A11/N$11*$M$23/12/5280*60</f>
        <v>50.010812813887107</v>
      </c>
      <c r="G11" s="3">
        <f>$A11/N$12*$M$23/12/5280*60</f>
        <v>56.683919771062449</v>
      </c>
      <c r="I11" t="s">
        <v>14</v>
      </c>
      <c r="J11" s="11">
        <v>29</v>
      </c>
      <c r="K11" s="1" t="s">
        <v>32</v>
      </c>
      <c r="L11" s="12">
        <v>28</v>
      </c>
      <c r="M11" s="13">
        <f t="shared" si="0"/>
        <v>0.96551724137931039</v>
      </c>
      <c r="N11" s="13">
        <f>$M$6*M11*$L$13/$J$13</f>
        <v>4.3536050156739812</v>
      </c>
    </row>
    <row r="12" spans="1:14">
      <c r="A12" s="7">
        <v>3500</v>
      </c>
      <c r="B12" s="3">
        <f>$A12/N$7*$M$23/12/5280*60</f>
        <v>23.472507929889549</v>
      </c>
      <c r="C12" s="3">
        <f>$A12/N$8*$M$23/12/5280*60</f>
        <v>31.687885705350883</v>
      </c>
      <c r="D12" s="3">
        <f>$A12/N$9*$M$23/12/5280*60</f>
        <v>41.311613956605605</v>
      </c>
      <c r="E12" s="3">
        <f>$A12/N$10*$M$23/12/5280*60</f>
        <v>50.700617128561412</v>
      </c>
      <c r="F12" s="3">
        <f>$A12/N$11*$M$23/12/5280*60</f>
        <v>58.345948282868292</v>
      </c>
      <c r="G12" s="3">
        <f>$A12/N$12*$M$23/12/5280*60</f>
        <v>66.131239732906195</v>
      </c>
      <c r="I12" t="s">
        <v>29</v>
      </c>
      <c r="J12" s="11">
        <v>27</v>
      </c>
      <c r="K12" s="1" t="s">
        <v>32</v>
      </c>
      <c r="L12" s="12">
        <v>23</v>
      </c>
      <c r="M12" s="13">
        <f t="shared" si="0"/>
        <v>0.85185185185185186</v>
      </c>
      <c r="N12" s="13">
        <f>$M$6*M12*$L$13/$J$13</f>
        <v>3.8410774410774411</v>
      </c>
    </row>
    <row r="13" spans="1:14">
      <c r="A13" s="7">
        <v>4000</v>
      </c>
      <c r="B13" s="3">
        <f>$A13/N$7*$M$23/12/5280*60</f>
        <v>26.825723348445198</v>
      </c>
      <c r="C13" s="3">
        <f>$A13/N$8*$M$23/12/5280*60</f>
        <v>36.214726520401015</v>
      </c>
      <c r="D13" s="3">
        <f>$A13/N$9*$M$23/12/5280*60</f>
        <v>47.213273093263531</v>
      </c>
      <c r="E13" s="3">
        <f>$A13/N$10*$M$23/12/5280*60</f>
        <v>57.94356243264162</v>
      </c>
      <c r="F13" s="3">
        <f>$A13/N$11*$M$23/12/5280*60</f>
        <v>66.681083751849485</v>
      </c>
      <c r="G13" s="3">
        <f>$A13/N$12*$M$23/12/5280*60</f>
        <v>75.578559694749941</v>
      </c>
      <c r="I13" t="s">
        <v>33</v>
      </c>
      <c r="J13" s="14">
        <v>11</v>
      </c>
      <c r="K13" s="1" t="s">
        <v>32</v>
      </c>
      <c r="L13" s="20">
        <v>32</v>
      </c>
      <c r="M13" s="13">
        <f t="shared" si="0"/>
        <v>2.9090909090909092</v>
      </c>
    </row>
    <row r="14" spans="1:14">
      <c r="A14" s="7">
        <v>4500</v>
      </c>
      <c r="B14" s="3">
        <f>$A14/N$7*$M$23/12/5280*60</f>
        <v>30.178938767000851</v>
      </c>
      <c r="C14" s="3">
        <f>$A14/N$8*$M$23/12/5280*60</f>
        <v>40.741567335451144</v>
      </c>
      <c r="D14" s="3">
        <f>$A14/N$9*$M$23/12/5280*60</f>
        <v>53.114932229921486</v>
      </c>
      <c r="E14" s="3">
        <f>$A14/N$10*$M$23/12/5280*60</f>
        <v>65.186507736721808</v>
      </c>
      <c r="F14" s="3">
        <f>$A14/N$11*$M$23/12/5280*60</f>
        <v>75.016219220830664</v>
      </c>
      <c r="G14" s="3">
        <f>$A14/N$12*$M$23/12/5280*60</f>
        <v>85.025879656593688</v>
      </c>
      <c r="J14" s="11"/>
      <c r="K14" s="1"/>
      <c r="L14" s="12"/>
      <c r="M14" s="13"/>
      <c r="N14" s="13"/>
    </row>
    <row r="15" spans="1:14">
      <c r="A15" s="7">
        <v>5000</v>
      </c>
      <c r="B15" s="3">
        <f>$A15/N$7*$M$23/12/5280*60</f>
        <v>33.5321541855565</v>
      </c>
      <c r="C15" s="3">
        <f>$A15/N$8*$M$23/12/5280*60</f>
        <v>45.268408150501259</v>
      </c>
      <c r="D15" s="3">
        <f>$A15/N$9*$M$23/12/5280*60</f>
        <v>59.016591366579426</v>
      </c>
      <c r="E15" s="3">
        <f>$A15/N$10*$M$23/12/5280*60</f>
        <v>72.429453040802017</v>
      </c>
      <c r="F15" s="3">
        <f>$A15/N$11*$M$23/12/5280*60</f>
        <v>83.351354689811842</v>
      </c>
      <c r="G15" s="3">
        <f>$A15/N$12*$M$23/12/5280*60</f>
        <v>94.473199618437434</v>
      </c>
    </row>
    <row r="16" spans="1:14">
      <c r="A16" s="7">
        <v>5500</v>
      </c>
      <c r="B16" s="3">
        <f>$A16/N$7*$M$23/12/5280*60</f>
        <v>36.885369604112149</v>
      </c>
      <c r="C16" s="3">
        <f>$A16/N$8*$M$23/12/5280*60</f>
        <v>49.795248965551394</v>
      </c>
      <c r="D16" s="3">
        <f>$A16/N$9*$M$23/12/5280*60</f>
        <v>64.918250503237374</v>
      </c>
      <c r="E16" s="3">
        <f>$A16/N$10*$M$23/12/5280*60</f>
        <v>79.672398344882225</v>
      </c>
      <c r="F16" s="3">
        <f>$A16/N$11*$M$23/12/5280*60</f>
        <v>91.686490158793035</v>
      </c>
      <c r="G16" s="3">
        <f>$A16/N$12*$M$23/12/5280*60</f>
        <v>103.92051958028117</v>
      </c>
      <c r="N16" s="13"/>
    </row>
    <row r="17" spans="1:16">
      <c r="A17" s="7">
        <v>6000</v>
      </c>
      <c r="B17" s="3">
        <f>$A17/N$7*$M$23/12/5280*60</f>
        <v>40.238585022667792</v>
      </c>
      <c r="C17" s="3">
        <f>$A17/N$8*$M$23/12/5280*60</f>
        <v>54.322089780601516</v>
      </c>
      <c r="D17" s="3">
        <f>$A17/N$9*$M$23/12/5280*60</f>
        <v>70.819909639895315</v>
      </c>
      <c r="E17" s="3">
        <f>$A17/N$10*$M$23/12/5280*60</f>
        <v>86.915343648962434</v>
      </c>
      <c r="F17" s="3">
        <f>$A17/N$11*$M$23/12/5280*60</f>
        <v>100.02162562777421</v>
      </c>
      <c r="G17" s="3">
        <f>$A17/N$12*$M$23/12/5280*60</f>
        <v>113.3678395421249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>$A18/N$7*$M$23/12/5280*60</f>
        <v>43.591800441223455</v>
      </c>
      <c r="C18" s="3">
        <f>$A18/N$8*$M$23/12/5280*60</f>
        <v>58.848930595651652</v>
      </c>
      <c r="D18" s="3">
        <f>$A18/N$9*$M$23/12/5280*60</f>
        <v>76.721568776553269</v>
      </c>
      <c r="E18" s="3">
        <f>$A18/N$10*$M$23/12/5280*60</f>
        <v>94.158288953042614</v>
      </c>
      <c r="F18" s="3">
        <f>$A18/N$11*$M$23/12/5280*60</f>
        <v>108.35676109675542</v>
      </c>
      <c r="G18" s="3">
        <f>$A18/N$12*$M$23/12/5280*60</f>
        <v>122.81515950396864</v>
      </c>
      <c r="I18" s="4" t="s">
        <v>19</v>
      </c>
      <c r="J18" s="4"/>
      <c r="L18" s="4"/>
      <c r="M18" s="7">
        <v>180</v>
      </c>
      <c r="N18" s="13"/>
    </row>
    <row r="19" spans="1:16">
      <c r="A19" s="7">
        <v>7000</v>
      </c>
      <c r="B19" s="3">
        <f>$A19/N$7*$M$23/12/5280*60</f>
        <v>46.945015859779097</v>
      </c>
      <c r="C19" s="3">
        <f>$A19/N$8*$M$23/12/5280*60</f>
        <v>63.375771410701766</v>
      </c>
      <c r="D19" s="3">
        <f>$A19/N$9*$M$23/12/5280*60</f>
        <v>82.62322791321121</v>
      </c>
      <c r="E19" s="3">
        <f>$A19/N$10*$M$23/12/5280*60</f>
        <v>101.40123425712282</v>
      </c>
      <c r="F19" s="3">
        <f>$A19/N$11*$M$23/12/5280*60</f>
        <v>116.69189656573658</v>
      </c>
      <c r="G19" s="3">
        <f>$A19/N$12*$M$23/12/5280*60</f>
        <v>132.26247946581239</v>
      </c>
      <c r="I19" s="4" t="s">
        <v>20</v>
      </c>
      <c r="M19" s="7">
        <v>55</v>
      </c>
      <c r="N19" s="1"/>
    </row>
    <row r="20" spans="1:16">
      <c r="A20" s="7">
        <v>7500</v>
      </c>
      <c r="B20" s="3">
        <f>$A20/N$7*$M$23/12/5280*60</f>
        <v>50.298231278334747</v>
      </c>
      <c r="C20" s="3">
        <f>$A20/N$8*$M$23/12/5280*60</f>
        <v>67.902612225751909</v>
      </c>
      <c r="D20" s="3">
        <f>$A20/N$9*$M$23/12/5280*60</f>
        <v>88.52488704986915</v>
      </c>
      <c r="E20" s="3">
        <f>$A20/N$10*$M$23/12/5280*60</f>
        <v>108.64417956120303</v>
      </c>
      <c r="F20" s="3">
        <f>$A20/N$11*$M$23/12/5280*60</f>
        <v>125.02703203471779</v>
      </c>
      <c r="G20" s="3">
        <f>$A20/N$12*$M$23/12/5280*60</f>
        <v>141.70979942765612</v>
      </c>
      <c r="I20" t="s">
        <v>35</v>
      </c>
      <c r="M20" s="7">
        <v>17</v>
      </c>
      <c r="N20" s="1"/>
    </row>
    <row r="21" spans="1:16">
      <c r="A21" s="7">
        <v>8000</v>
      </c>
      <c r="B21" s="3">
        <f>$A21/N$7*$M$23/12/5280*60</f>
        <v>53.651446696890396</v>
      </c>
      <c r="C21" s="3">
        <f>$A21/N$8*$M$23/12/5280*60</f>
        <v>72.429453040802031</v>
      </c>
      <c r="D21" s="3">
        <f>$A21/N$9*$M$23/12/5280*60</f>
        <v>94.426546186527062</v>
      </c>
      <c r="E21" s="3">
        <f>$A21/N$10*$M$23/12/5280*60</f>
        <v>115.88712486528324</v>
      </c>
      <c r="F21" s="3">
        <f>$A21/N$11*$M$23/12/5280*60</f>
        <v>133.36216750369897</v>
      </c>
      <c r="G21" s="3">
        <f>$A21/N$12*$M$23/12/5280*60</f>
        <v>151.15711938949988</v>
      </c>
    </row>
    <row r="22" spans="1:16">
      <c r="A22" s="7">
        <v>8500</v>
      </c>
      <c r="B22" s="3">
        <f>$A22/N$7*$M$23/12/5280*60</f>
        <v>57.004662115446038</v>
      </c>
      <c r="C22" s="3">
        <f>$A22/N$8*$M$23/12/5280*60</f>
        <v>76.956293855852152</v>
      </c>
      <c r="D22" s="3">
        <f>$A22/N$9*$M$23/12/5280*60</f>
        <v>100.32820532318503</v>
      </c>
      <c r="E22" s="3">
        <f>$A22/N$10*$M$23/12/5280*60</f>
        <v>123.13007016936342</v>
      </c>
      <c r="F22" s="3">
        <f>$A22/N$11*$M$23/12/5280*60</f>
        <v>141.69730297268015</v>
      </c>
      <c r="G22" s="3">
        <f>$A22/N$12*$M$23/12/5280*60</f>
        <v>160.60443935134364</v>
      </c>
      <c r="I22" t="s">
        <v>27</v>
      </c>
      <c r="M22" s="6">
        <f>(M20+2*((M18*M19/100/25.4)-0.2))</f>
        <v>24.395275590551179</v>
      </c>
    </row>
    <row r="23" spans="1:16">
      <c r="A23" s="7">
        <v>9000</v>
      </c>
      <c r="B23" s="3">
        <f>$A23/N$7*$M$23/12/5280*60</f>
        <v>60.357877534001702</v>
      </c>
      <c r="C23" s="3">
        <f>$A23/N$8*$M$23/12/5280*60</f>
        <v>81.483134670902288</v>
      </c>
      <c r="D23" s="3">
        <f>$A23/N$9*$M$23/12/5280*60</f>
        <v>106.22986445984297</v>
      </c>
      <c r="E23" s="3">
        <f>$A23/N$10*$M$23/12/5280*60</f>
        <v>130.37301547344362</v>
      </c>
      <c r="F23" s="3">
        <f>$A23/N$11*$M$23/12/5280*60</f>
        <v>150.03243844166133</v>
      </c>
      <c r="G23" s="3">
        <f>$A23/N$12*$M$23/12/5280*60</f>
        <v>170.05175931318738</v>
      </c>
      <c r="I23" t="s">
        <v>28</v>
      </c>
      <c r="M23" s="6">
        <f>M22*PI()</f>
        <v>76.640018577573983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>B7*1.609</f>
        <v>10.790647216912081</v>
      </c>
      <c r="C26" s="3">
        <f>C7*1.609</f>
        <v>14.567373742831307</v>
      </c>
      <c r="D26" s="3">
        <f>D7*1.609</f>
        <v>18.991539101765255</v>
      </c>
      <c r="E26" s="3">
        <f>E7*1.609</f>
        <v>23.307797988530091</v>
      </c>
      <c r="F26" s="3">
        <f>F7*1.609</f>
        <v>26.822465939181455</v>
      </c>
      <c r="G26" s="3">
        <f>G7*1.609</f>
        <v>30.401475637213164</v>
      </c>
      <c r="N26" s="4"/>
      <c r="O26" s="4"/>
      <c r="P26" s="4"/>
    </row>
    <row r="27" spans="1:16">
      <c r="A27" s="15">
        <v>1500</v>
      </c>
      <c r="B27" s="3">
        <f>B8*1.609</f>
        <v>16.18597082536812</v>
      </c>
      <c r="C27" s="3">
        <f>C8*1.609</f>
        <v>21.851060614246961</v>
      </c>
      <c r="D27" s="3">
        <f>D8*1.609</f>
        <v>28.48730865264789</v>
      </c>
      <c r="E27" s="3">
        <f>E8*1.609</f>
        <v>34.961696982795139</v>
      </c>
      <c r="F27" s="3">
        <f>F8*1.609</f>
        <v>40.233698908772176</v>
      </c>
      <c r="G27" s="3">
        <f>G8*1.609</f>
        <v>45.602213455819737</v>
      </c>
    </row>
    <row r="28" spans="1:16">
      <c r="A28" s="15">
        <v>2000</v>
      </c>
      <c r="B28" s="3">
        <f>B9*1.609</f>
        <v>21.581294433824162</v>
      </c>
      <c r="C28" s="3">
        <f>C9*1.609</f>
        <v>29.134747485662615</v>
      </c>
      <c r="D28" s="3">
        <f>D9*1.609</f>
        <v>37.983078203530511</v>
      </c>
      <c r="E28" s="3">
        <f>E9*1.609</f>
        <v>46.615595977060181</v>
      </c>
      <c r="F28" s="3">
        <f>F9*1.609</f>
        <v>53.644931878362911</v>
      </c>
      <c r="G28" s="3">
        <f>G9*1.609</f>
        <v>60.802951274426327</v>
      </c>
    </row>
    <row r="29" spans="1:16">
      <c r="A29" s="15">
        <v>2500</v>
      </c>
      <c r="B29" s="3">
        <f t="shared" ref="B29:G42" si="1">B10*1.609</f>
        <v>26.976618042280204</v>
      </c>
      <c r="C29" s="3">
        <f t="shared" si="1"/>
        <v>36.418434357078262</v>
      </c>
      <c r="D29" s="3">
        <f t="shared" si="1"/>
        <v>47.478847754413145</v>
      </c>
      <c r="E29" s="3">
        <f t="shared" si="1"/>
        <v>58.269494971325223</v>
      </c>
      <c r="F29" s="3">
        <f t="shared" si="1"/>
        <v>67.056164847953625</v>
      </c>
      <c r="G29" s="3">
        <f t="shared" si="1"/>
        <v>76.003689093032918</v>
      </c>
    </row>
    <row r="30" spans="1:16">
      <c r="A30" s="15">
        <v>3000</v>
      </c>
      <c r="B30" s="3">
        <f t="shared" si="1"/>
        <v>32.37194165073624</v>
      </c>
      <c r="C30" s="3">
        <f t="shared" si="1"/>
        <v>43.702121228493922</v>
      </c>
      <c r="D30" s="3">
        <f t="shared" si="1"/>
        <v>56.97461730529578</v>
      </c>
      <c r="E30" s="3">
        <f t="shared" si="1"/>
        <v>69.923393965590279</v>
      </c>
      <c r="F30" s="3">
        <f t="shared" si="1"/>
        <v>80.467397817544352</v>
      </c>
      <c r="G30" s="3">
        <f t="shared" si="1"/>
        <v>91.204426911639473</v>
      </c>
    </row>
    <row r="31" spans="1:16">
      <c r="A31" s="15">
        <v>3500</v>
      </c>
      <c r="B31" s="3">
        <f t="shared" si="1"/>
        <v>37.767265259192285</v>
      </c>
      <c r="C31" s="3">
        <f t="shared" si="1"/>
        <v>50.985808099909569</v>
      </c>
      <c r="D31" s="3">
        <f t="shared" si="1"/>
        <v>66.470386856178422</v>
      </c>
      <c r="E31" s="3">
        <f t="shared" si="1"/>
        <v>81.577292959855313</v>
      </c>
      <c r="F31" s="3">
        <f t="shared" si="1"/>
        <v>93.87863078713508</v>
      </c>
      <c r="G31" s="3">
        <f t="shared" si="1"/>
        <v>106.40516473024607</v>
      </c>
    </row>
    <row r="32" spans="1:16">
      <c r="A32" s="15">
        <v>4000</v>
      </c>
      <c r="B32" s="3">
        <f t="shared" si="1"/>
        <v>43.162588867648324</v>
      </c>
      <c r="C32" s="3">
        <f t="shared" si="1"/>
        <v>58.26949497132523</v>
      </c>
      <c r="D32" s="3">
        <f t="shared" si="1"/>
        <v>75.966156407061021</v>
      </c>
      <c r="E32" s="3">
        <f t="shared" si="1"/>
        <v>93.231191954120362</v>
      </c>
      <c r="F32" s="3">
        <f t="shared" si="1"/>
        <v>107.28986375672582</v>
      </c>
      <c r="G32" s="3">
        <f t="shared" si="1"/>
        <v>121.60590254885265</v>
      </c>
    </row>
    <row r="33" spans="1:7">
      <c r="A33" s="15">
        <v>4500</v>
      </c>
      <c r="B33" s="3">
        <f t="shared" si="1"/>
        <v>48.55791247610437</v>
      </c>
      <c r="C33" s="3">
        <f t="shared" si="1"/>
        <v>65.553181842740884</v>
      </c>
      <c r="D33" s="3">
        <f t="shared" si="1"/>
        <v>85.461925957943663</v>
      </c>
      <c r="E33" s="3">
        <f t="shared" si="1"/>
        <v>104.88509094838538</v>
      </c>
      <c r="F33" s="3">
        <f t="shared" si="1"/>
        <v>120.70109672631654</v>
      </c>
      <c r="G33" s="3">
        <f t="shared" si="1"/>
        <v>136.80664036745924</v>
      </c>
    </row>
    <row r="34" spans="1:7">
      <c r="A34" s="15">
        <v>5000</v>
      </c>
      <c r="B34" s="3">
        <f t="shared" si="1"/>
        <v>53.953236084560409</v>
      </c>
      <c r="C34" s="3">
        <f t="shared" si="1"/>
        <v>72.836868714156523</v>
      </c>
      <c r="D34" s="3">
        <f t="shared" si="1"/>
        <v>94.957695508826291</v>
      </c>
      <c r="E34" s="3">
        <f t="shared" si="1"/>
        <v>116.53898994265045</v>
      </c>
      <c r="F34" s="3">
        <f t="shared" si="1"/>
        <v>134.11232969590725</v>
      </c>
      <c r="G34" s="3">
        <f t="shared" si="1"/>
        <v>152.00737818606584</v>
      </c>
    </row>
    <row r="35" spans="1:7">
      <c r="A35" s="15">
        <v>5500</v>
      </c>
      <c r="B35" s="3">
        <f t="shared" si="1"/>
        <v>59.348559693016448</v>
      </c>
      <c r="C35" s="3">
        <f t="shared" si="1"/>
        <v>80.120555585572191</v>
      </c>
      <c r="D35" s="3">
        <f t="shared" si="1"/>
        <v>104.45346505970893</v>
      </c>
      <c r="E35" s="3">
        <f t="shared" si="1"/>
        <v>128.19288893691549</v>
      </c>
      <c r="F35" s="3">
        <f t="shared" si="1"/>
        <v>147.52356266549799</v>
      </c>
      <c r="G35" s="3">
        <f t="shared" si="1"/>
        <v>167.20811600467241</v>
      </c>
    </row>
    <row r="36" spans="1:7">
      <c r="A36" s="15">
        <v>6000</v>
      </c>
      <c r="B36" s="3">
        <f t="shared" si="1"/>
        <v>64.743883301472479</v>
      </c>
      <c r="C36" s="3">
        <f t="shared" si="1"/>
        <v>87.404242456987845</v>
      </c>
      <c r="D36" s="3">
        <f t="shared" si="1"/>
        <v>113.94923461059156</v>
      </c>
      <c r="E36" s="3">
        <f t="shared" si="1"/>
        <v>139.84678793118056</v>
      </c>
      <c r="F36" s="3">
        <f t="shared" si="1"/>
        <v>160.9347956350887</v>
      </c>
      <c r="G36" s="3">
        <f t="shared" si="1"/>
        <v>182.40885382327895</v>
      </c>
    </row>
    <row r="37" spans="1:7">
      <c r="A37" s="15">
        <v>6500</v>
      </c>
      <c r="B37" s="3">
        <f t="shared" si="1"/>
        <v>70.139206909928532</v>
      </c>
      <c r="C37" s="3">
        <f t="shared" si="1"/>
        <v>94.687929328403513</v>
      </c>
      <c r="D37" s="3">
        <f t="shared" si="1"/>
        <v>123.44500416147422</v>
      </c>
      <c r="E37" s="3">
        <f t="shared" si="1"/>
        <v>151.50068692544556</v>
      </c>
      <c r="F37" s="3">
        <f t="shared" si="1"/>
        <v>174.34602860467947</v>
      </c>
      <c r="G37" s="3">
        <f t="shared" si="1"/>
        <v>197.60959164188554</v>
      </c>
    </row>
    <row r="38" spans="1:7">
      <c r="A38" s="15">
        <v>7000</v>
      </c>
      <c r="B38" s="3">
        <f t="shared" si="1"/>
        <v>75.534530518384571</v>
      </c>
      <c r="C38" s="3">
        <f t="shared" si="1"/>
        <v>101.97161619981914</v>
      </c>
      <c r="D38" s="3">
        <f t="shared" si="1"/>
        <v>132.94077371235684</v>
      </c>
      <c r="E38" s="3">
        <f t="shared" si="1"/>
        <v>163.15458591971063</v>
      </c>
      <c r="F38" s="3">
        <f t="shared" si="1"/>
        <v>187.75726157427016</v>
      </c>
      <c r="G38" s="3">
        <f t="shared" si="1"/>
        <v>212.81032946049214</v>
      </c>
    </row>
    <row r="39" spans="1:7">
      <c r="A39" s="15">
        <v>7500</v>
      </c>
      <c r="B39" s="3">
        <f t="shared" si="1"/>
        <v>80.92985412684061</v>
      </c>
      <c r="C39" s="3">
        <f t="shared" si="1"/>
        <v>109.25530307123482</v>
      </c>
      <c r="D39" s="3">
        <f t="shared" si="1"/>
        <v>142.43654326323946</v>
      </c>
      <c r="E39" s="3">
        <f t="shared" si="1"/>
        <v>174.80848491397569</v>
      </c>
      <c r="F39" s="3">
        <f t="shared" si="1"/>
        <v>201.16849454386093</v>
      </c>
      <c r="G39" s="3">
        <f t="shared" si="1"/>
        <v>228.01106727909871</v>
      </c>
    </row>
    <row r="40" spans="1:7">
      <c r="A40" s="15">
        <v>8000</v>
      </c>
      <c r="B40" s="3">
        <f t="shared" si="1"/>
        <v>86.325177735296649</v>
      </c>
      <c r="C40" s="3">
        <f t="shared" si="1"/>
        <v>116.53898994265046</v>
      </c>
      <c r="D40" s="3">
        <f t="shared" si="1"/>
        <v>151.93231281412204</v>
      </c>
      <c r="E40" s="3">
        <f t="shared" si="1"/>
        <v>186.46238390824072</v>
      </c>
      <c r="F40" s="3">
        <f t="shared" si="1"/>
        <v>214.57972751345164</v>
      </c>
      <c r="G40" s="3">
        <f t="shared" si="1"/>
        <v>243.21180509770531</v>
      </c>
    </row>
    <row r="41" spans="1:7">
      <c r="A41" s="15">
        <v>8500</v>
      </c>
      <c r="B41" s="3">
        <f t="shared" si="1"/>
        <v>91.720501343752673</v>
      </c>
      <c r="C41" s="3">
        <f t="shared" si="1"/>
        <v>123.82267681406611</v>
      </c>
      <c r="D41" s="3">
        <f t="shared" si="1"/>
        <v>161.42808236500471</v>
      </c>
      <c r="E41" s="3">
        <f t="shared" si="1"/>
        <v>198.11628290250573</v>
      </c>
      <c r="F41" s="3">
        <f t="shared" si="1"/>
        <v>227.99096048304236</v>
      </c>
      <c r="G41" s="3">
        <f t="shared" si="1"/>
        <v>258.41254291631191</v>
      </c>
    </row>
    <row r="42" spans="1:7">
      <c r="A42" s="15">
        <v>9000</v>
      </c>
      <c r="B42" s="3">
        <f t="shared" si="1"/>
        <v>97.11582495220874</v>
      </c>
      <c r="C42" s="3">
        <f t="shared" si="1"/>
        <v>131.10636368548177</v>
      </c>
      <c r="D42" s="3">
        <f t="shared" si="1"/>
        <v>170.92385191588733</v>
      </c>
      <c r="E42" s="3">
        <f t="shared" si="1"/>
        <v>209.77018189677077</v>
      </c>
      <c r="F42" s="3">
        <f t="shared" si="1"/>
        <v>241.40219345263307</v>
      </c>
      <c r="G42" s="3">
        <f t="shared" si="1"/>
        <v>273.61328073491848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J5:L5"/>
    <mergeCell ref="I17:M17"/>
    <mergeCell ref="B25:E25"/>
    <mergeCell ref="A1:N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M20" sqref="M20"/>
    </sheetView>
  </sheetViews>
  <sheetFormatPr baseColWidth="10" defaultColWidth="8.83203125" defaultRowHeight="12" x14ac:dyDescent="0"/>
  <cols>
    <col min="1" max="14" width="7.33203125" customWidth="1"/>
  </cols>
  <sheetData>
    <row r="1" spans="1:14" ht="15">
      <c r="A1" s="36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1"/>
      <c r="E2" s="1"/>
      <c r="F2" s="1"/>
      <c r="G2" s="1"/>
    </row>
    <row r="3" spans="1:14">
      <c r="A3" s="8" t="s">
        <v>48</v>
      </c>
      <c r="B3" s="1"/>
      <c r="C3" s="1"/>
      <c r="D3" s="1"/>
      <c r="E3" s="1"/>
      <c r="F3" s="1"/>
      <c r="G3" s="1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18" t="s">
        <v>31</v>
      </c>
      <c r="N5" s="18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21">
        <v>26</v>
      </c>
      <c r="K6" s="22" t="s">
        <v>32</v>
      </c>
      <c r="L6" s="23">
        <v>35</v>
      </c>
      <c r="M6" s="13">
        <f t="shared" ref="M6:M13" si="0">L6/J6</f>
        <v>1.3461538461538463</v>
      </c>
      <c r="N6" s="1"/>
    </row>
    <row r="7" spans="1:14">
      <c r="A7" s="7">
        <v>1000</v>
      </c>
      <c r="B7" s="3">
        <f t="shared" ref="B7:B23" si="1">$A7/N$7*$M$23/12/5280*60</f>
        <v>6.879253840097534</v>
      </c>
      <c r="C7" s="3">
        <f t="shared" ref="C7:C23" si="2">$A7/N$8*$M$23/12/5280*60</f>
        <v>9.045385672100565</v>
      </c>
      <c r="D7" s="3">
        <f t="shared" ref="D7:D23" si="3">$A7/N$9*$M$23/12/5280*60</f>
        <v>11.408857412230068</v>
      </c>
      <c r="E7" s="3">
        <f t="shared" ref="E7:E23" si="4">$A7/N$10*$M$23/12/5280*60</f>
        <v>13.786415403684311</v>
      </c>
      <c r="F7" s="3">
        <f t="shared" ref="F7:F23" si="5">$A7/N$11*$M$23/12/5280*60</f>
        <v>15.889727497323324</v>
      </c>
      <c r="G7" s="3">
        <f t="shared" ref="G7:G23" si="6">$A7/N$12*$M$23/12/5280*60</f>
        <v>19.221444553213701</v>
      </c>
      <c r="I7" t="s">
        <v>10</v>
      </c>
      <c r="J7" s="11">
        <v>17</v>
      </c>
      <c r="K7" s="1" t="s">
        <v>32</v>
      </c>
      <c r="L7" s="12">
        <v>38</v>
      </c>
      <c r="M7" s="13">
        <f t="shared" si="0"/>
        <v>2.2352941176470589</v>
      </c>
      <c r="N7" s="13">
        <f t="shared" ref="N7:N12" si="7">$M$6*M7*$L$13/$J$13</f>
        <v>10.832579185520363</v>
      </c>
    </row>
    <row r="8" spans="1:14">
      <c r="A8" s="7">
        <v>1500</v>
      </c>
      <c r="B8" s="3">
        <f t="shared" si="1"/>
        <v>10.318880760146303</v>
      </c>
      <c r="C8" s="3">
        <f t="shared" si="2"/>
        <v>13.568078508150847</v>
      </c>
      <c r="D8" s="3">
        <f t="shared" si="3"/>
        <v>17.113286118345105</v>
      </c>
      <c r="E8" s="3">
        <f t="shared" si="4"/>
        <v>20.679623105526463</v>
      </c>
      <c r="F8" s="3">
        <f t="shared" si="5"/>
        <v>23.834591245984985</v>
      </c>
      <c r="G8" s="3">
        <f t="shared" si="6"/>
        <v>28.832166829820551</v>
      </c>
      <c r="I8" t="s">
        <v>11</v>
      </c>
      <c r="J8" s="11">
        <v>20</v>
      </c>
      <c r="K8" s="1" t="s">
        <v>32</v>
      </c>
      <c r="L8" s="12">
        <v>34</v>
      </c>
      <c r="M8" s="13">
        <f t="shared" si="0"/>
        <v>1.7</v>
      </c>
      <c r="N8" s="13">
        <f t="shared" si="7"/>
        <v>8.2384615384615394</v>
      </c>
    </row>
    <row r="9" spans="1:14">
      <c r="A9" s="7">
        <v>2000</v>
      </c>
      <c r="B9" s="3">
        <f t="shared" si="1"/>
        <v>13.758507680195068</v>
      </c>
      <c r="C9" s="3">
        <f t="shared" si="2"/>
        <v>18.09077134420113</v>
      </c>
      <c r="D9" s="3">
        <f t="shared" si="3"/>
        <v>22.817714824460136</v>
      </c>
      <c r="E9" s="3">
        <f t="shared" si="4"/>
        <v>27.572830807368621</v>
      </c>
      <c r="F9" s="3">
        <f t="shared" si="5"/>
        <v>31.779454994646649</v>
      </c>
      <c r="G9" s="3">
        <f t="shared" si="6"/>
        <v>38.442889106427401</v>
      </c>
      <c r="I9" t="s">
        <v>12</v>
      </c>
      <c r="J9" s="11">
        <v>23</v>
      </c>
      <c r="K9" s="1" t="s">
        <v>32</v>
      </c>
      <c r="L9" s="12">
        <v>31</v>
      </c>
      <c r="M9" s="13">
        <f t="shared" si="0"/>
        <v>1.3478260869565217</v>
      </c>
      <c r="N9" s="13">
        <f t="shared" si="7"/>
        <v>6.5317725752508364</v>
      </c>
    </row>
    <row r="10" spans="1:14">
      <c r="A10" s="7">
        <v>2500</v>
      </c>
      <c r="B10" s="3">
        <f t="shared" si="1"/>
        <v>17.19813460024384</v>
      </c>
      <c r="C10" s="3">
        <f t="shared" si="2"/>
        <v>22.613464180251412</v>
      </c>
      <c r="D10" s="3">
        <f t="shared" si="3"/>
        <v>28.522143530575171</v>
      </c>
      <c r="E10" s="3">
        <f t="shared" si="4"/>
        <v>34.466038509210776</v>
      </c>
      <c r="F10" s="3">
        <f t="shared" si="5"/>
        <v>39.724318743308316</v>
      </c>
      <c r="G10" s="3">
        <f t="shared" si="6"/>
        <v>48.053611383034252</v>
      </c>
      <c r="I10" t="s">
        <v>13</v>
      </c>
      <c r="J10" s="11">
        <v>26</v>
      </c>
      <c r="K10" s="1" t="s">
        <v>32</v>
      </c>
      <c r="L10" s="12">
        <v>29</v>
      </c>
      <c r="M10" s="13">
        <f t="shared" si="0"/>
        <v>1.1153846153846154</v>
      </c>
      <c r="N10" s="13">
        <f t="shared" si="7"/>
        <v>5.4053254437869827</v>
      </c>
    </row>
    <row r="11" spans="1:14">
      <c r="A11" s="7">
        <v>3000</v>
      </c>
      <c r="B11" s="3">
        <f t="shared" si="1"/>
        <v>20.637761520292607</v>
      </c>
      <c r="C11" s="3">
        <f t="shared" si="2"/>
        <v>27.136157016301695</v>
      </c>
      <c r="D11" s="3">
        <f t="shared" si="3"/>
        <v>34.22657223669021</v>
      </c>
      <c r="E11" s="3">
        <f t="shared" si="4"/>
        <v>41.359246211052927</v>
      </c>
      <c r="F11" s="3">
        <f t="shared" si="5"/>
        <v>47.66918249196997</v>
      </c>
      <c r="G11" s="3">
        <f t="shared" si="6"/>
        <v>57.664333659641102</v>
      </c>
      <c r="I11" t="s">
        <v>14</v>
      </c>
      <c r="J11" s="11">
        <v>31</v>
      </c>
      <c r="K11" s="1" t="s">
        <v>32</v>
      </c>
      <c r="L11" s="12">
        <v>30</v>
      </c>
      <c r="M11" s="13">
        <f t="shared" si="0"/>
        <v>0.967741935483871</v>
      </c>
      <c r="N11" s="13">
        <f t="shared" si="7"/>
        <v>4.6898263027295295</v>
      </c>
    </row>
    <row r="12" spans="1:14">
      <c r="A12" s="7">
        <v>3500</v>
      </c>
      <c r="B12" s="3">
        <f t="shared" si="1"/>
        <v>24.077388440341377</v>
      </c>
      <c r="C12" s="3">
        <f t="shared" si="2"/>
        <v>31.658849852351977</v>
      </c>
      <c r="D12" s="3">
        <f t="shared" si="3"/>
        <v>39.931000942805241</v>
      </c>
      <c r="E12" s="3">
        <f t="shared" si="4"/>
        <v>48.252453912895085</v>
      </c>
      <c r="F12" s="3">
        <f t="shared" si="5"/>
        <v>55.614046240631637</v>
      </c>
      <c r="G12" s="3">
        <f t="shared" si="6"/>
        <v>67.275055936247952</v>
      </c>
      <c r="I12" t="s">
        <v>29</v>
      </c>
      <c r="J12" s="11">
        <v>30</v>
      </c>
      <c r="K12" s="1" t="s">
        <v>32</v>
      </c>
      <c r="L12" s="12">
        <v>24</v>
      </c>
      <c r="M12" s="13">
        <f t="shared" si="0"/>
        <v>0.8</v>
      </c>
      <c r="N12" s="13">
        <f t="shared" si="7"/>
        <v>3.8769230769230774</v>
      </c>
    </row>
    <row r="13" spans="1:14">
      <c r="A13" s="7">
        <v>4000</v>
      </c>
      <c r="B13" s="3">
        <f t="shared" si="1"/>
        <v>27.517015360390136</v>
      </c>
      <c r="C13" s="3">
        <f t="shared" si="2"/>
        <v>36.18154268840226</v>
      </c>
      <c r="D13" s="3">
        <f t="shared" si="3"/>
        <v>45.635429648920272</v>
      </c>
      <c r="E13" s="3">
        <f t="shared" si="4"/>
        <v>55.145661614737243</v>
      </c>
      <c r="F13" s="3">
        <f t="shared" si="5"/>
        <v>63.558909989293298</v>
      </c>
      <c r="G13" s="3">
        <f t="shared" si="6"/>
        <v>76.885778212854802</v>
      </c>
      <c r="I13" t="s">
        <v>33</v>
      </c>
      <c r="J13" s="14">
        <v>10</v>
      </c>
      <c r="K13" s="1" t="s">
        <v>32</v>
      </c>
      <c r="L13" s="20">
        <v>36</v>
      </c>
      <c r="M13" s="13">
        <f t="shared" si="0"/>
        <v>3.6</v>
      </c>
    </row>
    <row r="14" spans="1:14">
      <c r="A14" s="7">
        <v>4500</v>
      </c>
      <c r="B14" s="3">
        <f t="shared" si="1"/>
        <v>30.95664228043891</v>
      </c>
      <c r="C14" s="3">
        <f t="shared" si="2"/>
        <v>40.704235524452542</v>
      </c>
      <c r="D14" s="3">
        <f t="shared" si="3"/>
        <v>51.339858355035311</v>
      </c>
      <c r="E14" s="3">
        <f t="shared" si="4"/>
        <v>62.038869316579401</v>
      </c>
      <c r="F14" s="3">
        <f t="shared" si="5"/>
        <v>71.503773737954958</v>
      </c>
      <c r="G14" s="3">
        <f t="shared" si="6"/>
        <v>86.496500489461653</v>
      </c>
      <c r="J14" s="11"/>
      <c r="K14" s="1"/>
      <c r="L14" s="12"/>
      <c r="M14" s="13"/>
      <c r="N14" s="13"/>
    </row>
    <row r="15" spans="1:14">
      <c r="A15" s="7">
        <v>5000</v>
      </c>
      <c r="B15" s="3">
        <f t="shared" si="1"/>
        <v>34.39626920048768</v>
      </c>
      <c r="C15" s="3">
        <f t="shared" si="2"/>
        <v>45.226928360502825</v>
      </c>
      <c r="D15" s="3">
        <f t="shared" si="3"/>
        <v>57.044287061150342</v>
      </c>
      <c r="E15" s="3">
        <f t="shared" si="4"/>
        <v>68.932077018421552</v>
      </c>
      <c r="F15" s="3">
        <f t="shared" si="5"/>
        <v>79.448637486616633</v>
      </c>
      <c r="G15" s="3">
        <f t="shared" si="6"/>
        <v>96.107222766068503</v>
      </c>
    </row>
    <row r="16" spans="1:14">
      <c r="A16" s="7">
        <v>5500</v>
      </c>
      <c r="B16" s="3">
        <f t="shared" si="1"/>
        <v>37.835896120536454</v>
      </c>
      <c r="C16" s="3">
        <f t="shared" si="2"/>
        <v>49.749621196553107</v>
      </c>
      <c r="D16" s="3">
        <f t="shared" si="3"/>
        <v>62.748715767265381</v>
      </c>
      <c r="E16" s="3">
        <f t="shared" si="4"/>
        <v>75.825284720263724</v>
      </c>
      <c r="F16" s="3">
        <f t="shared" si="5"/>
        <v>87.393501235278279</v>
      </c>
      <c r="G16" s="3">
        <f t="shared" si="6"/>
        <v>105.71794504267537</v>
      </c>
      <c r="N16" s="13"/>
    </row>
    <row r="17" spans="1:16">
      <c r="A17" s="7">
        <v>6000</v>
      </c>
      <c r="B17" s="3">
        <f t="shared" si="1"/>
        <v>41.275523040585213</v>
      </c>
      <c r="C17" s="3">
        <f t="shared" si="2"/>
        <v>54.27231403260339</v>
      </c>
      <c r="D17" s="3">
        <f t="shared" si="3"/>
        <v>68.453144473380419</v>
      </c>
      <c r="E17" s="3">
        <f t="shared" si="4"/>
        <v>82.718492422105854</v>
      </c>
      <c r="F17" s="3">
        <f t="shared" si="5"/>
        <v>95.33836498393994</v>
      </c>
      <c r="G17" s="3">
        <f t="shared" si="6"/>
        <v>115.3286673192822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44.71514996063398</v>
      </c>
      <c r="C18" s="3">
        <f t="shared" si="2"/>
        <v>58.795006868653672</v>
      </c>
      <c r="D18" s="3">
        <f t="shared" si="3"/>
        <v>74.157573179495444</v>
      </c>
      <c r="E18" s="3">
        <f t="shared" si="4"/>
        <v>89.611700123948026</v>
      </c>
      <c r="F18" s="3">
        <f t="shared" si="5"/>
        <v>103.2832287326016</v>
      </c>
      <c r="G18" s="3">
        <f t="shared" si="6"/>
        <v>124.93938959588905</v>
      </c>
      <c r="I18" s="4" t="s">
        <v>19</v>
      </c>
      <c r="J18" s="4"/>
      <c r="L18" s="4"/>
      <c r="M18" s="7">
        <v>200</v>
      </c>
      <c r="N18" s="13"/>
    </row>
    <row r="19" spans="1:16">
      <c r="A19" s="7">
        <v>7000</v>
      </c>
      <c r="B19" s="3">
        <f t="shared" si="1"/>
        <v>48.154776880682753</v>
      </c>
      <c r="C19" s="3">
        <f t="shared" si="2"/>
        <v>63.317699704703955</v>
      </c>
      <c r="D19" s="3">
        <f t="shared" si="3"/>
        <v>79.862001885610482</v>
      </c>
      <c r="E19" s="3">
        <f t="shared" si="4"/>
        <v>96.50490782579017</v>
      </c>
      <c r="F19" s="3">
        <f t="shared" si="5"/>
        <v>111.22809248126327</v>
      </c>
      <c r="G19" s="3">
        <f t="shared" si="6"/>
        <v>134.5501118724959</v>
      </c>
      <c r="I19" s="4" t="s">
        <v>20</v>
      </c>
      <c r="M19" s="7">
        <v>60</v>
      </c>
      <c r="N19" s="1"/>
    </row>
    <row r="20" spans="1:16">
      <c r="A20" s="7">
        <v>7500</v>
      </c>
      <c r="B20" s="3">
        <f t="shared" si="1"/>
        <v>51.59440380073152</v>
      </c>
      <c r="C20" s="3">
        <f t="shared" si="2"/>
        <v>67.840392540754237</v>
      </c>
      <c r="D20" s="3">
        <f t="shared" si="3"/>
        <v>85.566430591725506</v>
      </c>
      <c r="E20" s="3">
        <f t="shared" si="4"/>
        <v>103.39811552763233</v>
      </c>
      <c r="F20" s="3">
        <f t="shared" si="5"/>
        <v>119.17295622992495</v>
      </c>
      <c r="G20" s="3">
        <f t="shared" si="6"/>
        <v>144.16083414910275</v>
      </c>
      <c r="I20" t="s">
        <v>35</v>
      </c>
      <c r="M20" s="7">
        <v>16</v>
      </c>
      <c r="N20" s="1"/>
    </row>
    <row r="21" spans="1:16">
      <c r="A21" s="7">
        <v>8000</v>
      </c>
      <c r="B21" s="3">
        <f t="shared" si="1"/>
        <v>55.034030720780272</v>
      </c>
      <c r="C21" s="3">
        <f t="shared" si="2"/>
        <v>72.36308537680452</v>
      </c>
      <c r="D21" s="3">
        <f t="shared" si="3"/>
        <v>91.270859297840545</v>
      </c>
      <c r="E21" s="3">
        <f t="shared" si="4"/>
        <v>110.29132322947449</v>
      </c>
      <c r="F21" s="3">
        <f t="shared" si="5"/>
        <v>127.1178199785866</v>
      </c>
      <c r="G21" s="3">
        <f t="shared" si="6"/>
        <v>153.7715564257096</v>
      </c>
    </row>
    <row r="22" spans="1:16">
      <c r="A22" s="7">
        <v>8500</v>
      </c>
      <c r="B22" s="3">
        <f t="shared" si="1"/>
        <v>58.473657640829046</v>
      </c>
      <c r="C22" s="3">
        <f t="shared" si="2"/>
        <v>76.885778212854802</v>
      </c>
      <c r="D22" s="3">
        <f t="shared" si="3"/>
        <v>96.975288003955583</v>
      </c>
      <c r="E22" s="3">
        <f t="shared" si="4"/>
        <v>117.18453093131663</v>
      </c>
      <c r="F22" s="3">
        <f t="shared" si="5"/>
        <v>135.06268372724827</v>
      </c>
      <c r="G22" s="3">
        <f t="shared" si="6"/>
        <v>163.38227870231646</v>
      </c>
      <c r="I22" t="s">
        <v>27</v>
      </c>
      <c r="M22" s="6">
        <f>(M20+2*((M18*M19/100/25.4)-0.2))</f>
        <v>25.048818897637794</v>
      </c>
    </row>
    <row r="23" spans="1:16">
      <c r="A23" s="7">
        <v>9000</v>
      </c>
      <c r="B23" s="3">
        <f t="shared" si="1"/>
        <v>61.91328456087782</v>
      </c>
      <c r="C23" s="3">
        <f t="shared" si="2"/>
        <v>81.408471048905085</v>
      </c>
      <c r="D23" s="3">
        <f t="shared" si="3"/>
        <v>102.67971671007062</v>
      </c>
      <c r="E23" s="3">
        <f t="shared" si="4"/>
        <v>124.0777386331588</v>
      </c>
      <c r="F23" s="3">
        <f t="shared" si="5"/>
        <v>143.00754747590992</v>
      </c>
      <c r="G23" s="3">
        <f t="shared" si="6"/>
        <v>172.99300097892331</v>
      </c>
      <c r="I23" t="s">
        <v>28</v>
      </c>
      <c r="M23" s="6">
        <f>M22*PI()</f>
        <v>78.693185429920078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41" si="8">B7*1.609</f>
        <v>11.068719428716932</v>
      </c>
      <c r="C26" s="3">
        <f t="shared" si="8"/>
        <v>14.554025546409809</v>
      </c>
      <c r="D26" s="3">
        <f t="shared" si="8"/>
        <v>18.356851576278178</v>
      </c>
      <c r="E26" s="3">
        <f t="shared" si="8"/>
        <v>22.182342384528056</v>
      </c>
      <c r="F26" s="3">
        <f t="shared" si="8"/>
        <v>25.566571543193231</v>
      </c>
      <c r="G26" s="3">
        <f t="shared" si="8"/>
        <v>30.927304286120844</v>
      </c>
      <c r="N26" s="4"/>
      <c r="O26" s="4"/>
      <c r="P26" s="4"/>
    </row>
    <row r="27" spans="1:16">
      <c r="A27" s="15">
        <v>1500</v>
      </c>
      <c r="B27" s="3">
        <f t="shared" si="8"/>
        <v>16.603079143075401</v>
      </c>
      <c r="C27" s="3">
        <f t="shared" si="8"/>
        <v>21.831038319614713</v>
      </c>
      <c r="D27" s="3">
        <f t="shared" si="8"/>
        <v>27.535277364417272</v>
      </c>
      <c r="E27" s="3">
        <f t="shared" si="8"/>
        <v>33.273513576792077</v>
      </c>
      <c r="F27" s="3">
        <f t="shared" si="8"/>
        <v>38.349857314789837</v>
      </c>
      <c r="G27" s="3">
        <f t="shared" si="8"/>
        <v>46.390956429181266</v>
      </c>
    </row>
    <row r="28" spans="1:16">
      <c r="A28" s="15">
        <v>2000</v>
      </c>
      <c r="B28" s="3">
        <f t="shared" si="8"/>
        <v>22.137438857433864</v>
      </c>
      <c r="C28" s="3">
        <f t="shared" si="8"/>
        <v>29.108051092819618</v>
      </c>
      <c r="D28" s="3">
        <f t="shared" si="8"/>
        <v>36.713703152556356</v>
      </c>
      <c r="E28" s="3">
        <f t="shared" si="8"/>
        <v>44.364684769056112</v>
      </c>
      <c r="F28" s="3">
        <f t="shared" si="8"/>
        <v>51.133143086386461</v>
      </c>
      <c r="G28" s="3">
        <f t="shared" si="8"/>
        <v>61.854608572241688</v>
      </c>
    </row>
    <row r="29" spans="1:16">
      <c r="A29" s="15">
        <v>2500</v>
      </c>
      <c r="B29" s="3">
        <f t="shared" si="8"/>
        <v>27.671798571792337</v>
      </c>
      <c r="C29" s="3">
        <f t="shared" si="8"/>
        <v>36.385063866024524</v>
      </c>
      <c r="D29" s="3">
        <f t="shared" si="8"/>
        <v>45.89212894069545</v>
      </c>
      <c r="E29" s="3">
        <f t="shared" si="8"/>
        <v>55.45585596132014</v>
      </c>
      <c r="F29" s="3">
        <f t="shared" si="8"/>
        <v>63.916428857983078</v>
      </c>
      <c r="G29" s="3">
        <f t="shared" si="8"/>
        <v>77.318260715302117</v>
      </c>
    </row>
    <row r="30" spans="1:16">
      <c r="A30" s="15">
        <v>3000</v>
      </c>
      <c r="B30" s="3">
        <f t="shared" si="8"/>
        <v>33.206158286150803</v>
      </c>
      <c r="C30" s="3">
        <f t="shared" si="8"/>
        <v>43.662076639229426</v>
      </c>
      <c r="D30" s="3">
        <f t="shared" si="8"/>
        <v>55.070554728834544</v>
      </c>
      <c r="E30" s="3">
        <f t="shared" si="8"/>
        <v>66.547027153584153</v>
      </c>
      <c r="F30" s="3">
        <f t="shared" si="8"/>
        <v>76.699714629579674</v>
      </c>
      <c r="G30" s="3">
        <f t="shared" si="8"/>
        <v>92.781912858362531</v>
      </c>
    </row>
    <row r="31" spans="1:16">
      <c r="A31" s="15">
        <v>3500</v>
      </c>
      <c r="B31" s="3">
        <f t="shared" si="8"/>
        <v>38.740518000509276</v>
      </c>
      <c r="C31" s="3">
        <f t="shared" si="8"/>
        <v>50.939089412434335</v>
      </c>
      <c r="D31" s="3">
        <f t="shared" si="8"/>
        <v>64.248980516973631</v>
      </c>
      <c r="E31" s="3">
        <f t="shared" si="8"/>
        <v>77.638198345848195</v>
      </c>
      <c r="F31" s="3">
        <f t="shared" si="8"/>
        <v>89.483000401176298</v>
      </c>
      <c r="G31" s="3">
        <f t="shared" si="8"/>
        <v>108.24556500142296</v>
      </c>
    </row>
    <row r="32" spans="1:16">
      <c r="A32" s="15">
        <v>4000</v>
      </c>
      <c r="B32" s="3">
        <f t="shared" si="8"/>
        <v>44.274877714867728</v>
      </c>
      <c r="C32" s="3">
        <f t="shared" si="8"/>
        <v>58.216102185639237</v>
      </c>
      <c r="D32" s="3">
        <f t="shared" si="8"/>
        <v>73.427406305112711</v>
      </c>
      <c r="E32" s="3">
        <f t="shared" si="8"/>
        <v>88.729369538112223</v>
      </c>
      <c r="F32" s="3">
        <f t="shared" si="8"/>
        <v>102.26628617277292</v>
      </c>
      <c r="G32" s="3">
        <f t="shared" si="8"/>
        <v>123.70921714448338</v>
      </c>
    </row>
    <row r="33" spans="1:7">
      <c r="A33" s="15">
        <v>4500</v>
      </c>
      <c r="B33" s="3">
        <f t="shared" si="8"/>
        <v>49.809237429226208</v>
      </c>
      <c r="C33" s="3">
        <f t="shared" si="8"/>
        <v>65.493114958844146</v>
      </c>
      <c r="D33" s="3">
        <f t="shared" si="8"/>
        <v>82.60583209325182</v>
      </c>
      <c r="E33" s="3">
        <f t="shared" si="8"/>
        <v>99.820540730376251</v>
      </c>
      <c r="F33" s="3">
        <f t="shared" si="8"/>
        <v>115.04957194436953</v>
      </c>
      <c r="G33" s="3">
        <f t="shared" si="8"/>
        <v>139.17286928754379</v>
      </c>
    </row>
    <row r="34" spans="1:7">
      <c r="A34" s="15">
        <v>5000</v>
      </c>
      <c r="B34" s="3">
        <f t="shared" si="8"/>
        <v>55.343597143584674</v>
      </c>
      <c r="C34" s="3">
        <f t="shared" si="8"/>
        <v>72.770127732049048</v>
      </c>
      <c r="D34" s="3">
        <f t="shared" si="8"/>
        <v>91.7842578813909</v>
      </c>
      <c r="E34" s="3">
        <f t="shared" si="8"/>
        <v>110.91171192264028</v>
      </c>
      <c r="F34" s="3">
        <f t="shared" si="8"/>
        <v>127.83285771596616</v>
      </c>
      <c r="G34" s="3">
        <f t="shared" si="8"/>
        <v>154.63652143060423</v>
      </c>
    </row>
    <row r="35" spans="1:7">
      <c r="A35" s="15">
        <v>5500</v>
      </c>
      <c r="B35" s="3">
        <f t="shared" si="8"/>
        <v>60.877956857943154</v>
      </c>
      <c r="C35" s="3">
        <f t="shared" si="8"/>
        <v>80.04714050525395</v>
      </c>
      <c r="D35" s="3">
        <f t="shared" si="8"/>
        <v>100.96268366952999</v>
      </c>
      <c r="E35" s="3">
        <f t="shared" si="8"/>
        <v>122.00288311490434</v>
      </c>
      <c r="F35" s="3">
        <f t="shared" si="8"/>
        <v>140.61614348756274</v>
      </c>
      <c r="G35" s="3">
        <f t="shared" si="8"/>
        <v>170.10017357366468</v>
      </c>
    </row>
    <row r="36" spans="1:7">
      <c r="A36" s="15">
        <v>6000</v>
      </c>
      <c r="B36" s="3">
        <f t="shared" si="8"/>
        <v>66.412316572301606</v>
      </c>
      <c r="C36" s="3">
        <f t="shared" si="8"/>
        <v>87.324153278458851</v>
      </c>
      <c r="D36" s="3">
        <f t="shared" si="8"/>
        <v>110.14110945766909</v>
      </c>
      <c r="E36" s="3">
        <f t="shared" si="8"/>
        <v>133.09405430716831</v>
      </c>
      <c r="F36" s="3">
        <f t="shared" si="8"/>
        <v>153.39942925915935</v>
      </c>
      <c r="G36" s="3">
        <f t="shared" si="8"/>
        <v>185.56382571672506</v>
      </c>
    </row>
    <row r="37" spans="1:7">
      <c r="A37" s="15">
        <v>6500</v>
      </c>
      <c r="B37" s="3">
        <f t="shared" si="8"/>
        <v>71.946676286660079</v>
      </c>
      <c r="C37" s="3">
        <f t="shared" si="8"/>
        <v>94.601166051663753</v>
      </c>
      <c r="D37" s="3">
        <f t="shared" si="8"/>
        <v>119.31953524580817</v>
      </c>
      <c r="E37" s="3">
        <f t="shared" si="8"/>
        <v>144.18522549943236</v>
      </c>
      <c r="F37" s="3">
        <f t="shared" si="8"/>
        <v>166.18271503075599</v>
      </c>
      <c r="G37" s="3">
        <f t="shared" si="8"/>
        <v>201.02747785978548</v>
      </c>
    </row>
    <row r="38" spans="1:7">
      <c r="A38" s="15">
        <v>7000</v>
      </c>
      <c r="B38" s="3">
        <f t="shared" si="8"/>
        <v>77.481036001018552</v>
      </c>
      <c r="C38" s="3">
        <f t="shared" si="8"/>
        <v>101.87817882486867</v>
      </c>
      <c r="D38" s="3">
        <f t="shared" si="8"/>
        <v>128.49796103394726</v>
      </c>
      <c r="E38" s="3">
        <f t="shared" si="8"/>
        <v>155.27639669169639</v>
      </c>
      <c r="F38" s="3">
        <f t="shared" si="8"/>
        <v>178.9660008023526</v>
      </c>
      <c r="G38" s="3">
        <f t="shared" si="8"/>
        <v>216.49113000284592</v>
      </c>
    </row>
    <row r="39" spans="1:7">
      <c r="A39" s="15">
        <v>7500</v>
      </c>
      <c r="B39" s="3">
        <f t="shared" si="8"/>
        <v>83.015395715377011</v>
      </c>
      <c r="C39" s="3">
        <f t="shared" si="8"/>
        <v>109.15519159807357</v>
      </c>
      <c r="D39" s="3">
        <f t="shared" si="8"/>
        <v>137.67638682208633</v>
      </c>
      <c r="E39" s="3">
        <f t="shared" si="8"/>
        <v>166.36756788396042</v>
      </c>
      <c r="F39" s="3">
        <f t="shared" si="8"/>
        <v>191.74928657394923</v>
      </c>
      <c r="G39" s="3">
        <f t="shared" si="8"/>
        <v>231.95478214590634</v>
      </c>
    </row>
    <row r="40" spans="1:7">
      <c r="A40" s="15">
        <v>8000</v>
      </c>
      <c r="B40" s="3">
        <f t="shared" si="8"/>
        <v>88.549755429735455</v>
      </c>
      <c r="C40" s="3">
        <f t="shared" si="8"/>
        <v>116.43220437127847</v>
      </c>
      <c r="D40" s="3">
        <f t="shared" si="8"/>
        <v>146.85481261022542</v>
      </c>
      <c r="E40" s="3">
        <f t="shared" si="8"/>
        <v>177.45873907622445</v>
      </c>
      <c r="F40" s="3">
        <f t="shared" si="8"/>
        <v>204.53257234554584</v>
      </c>
      <c r="G40" s="3">
        <f t="shared" si="8"/>
        <v>247.41843428896675</v>
      </c>
    </row>
    <row r="41" spans="1:7">
      <c r="A41" s="15">
        <v>8500</v>
      </c>
      <c r="B41" s="3">
        <f t="shared" si="8"/>
        <v>94.084115144093929</v>
      </c>
      <c r="C41" s="3">
        <f t="shared" si="8"/>
        <v>123.70921714448338</v>
      </c>
      <c r="D41" s="3">
        <f t="shared" si="8"/>
        <v>156.03323839836455</v>
      </c>
      <c r="E41" s="3">
        <f t="shared" si="8"/>
        <v>188.54991026848845</v>
      </c>
      <c r="F41" s="3">
        <f t="shared" si="8"/>
        <v>217.31585811714245</v>
      </c>
      <c r="G41" s="3">
        <f t="shared" si="8"/>
        <v>262.88208643202717</v>
      </c>
    </row>
    <row r="42" spans="1:7">
      <c r="A42" s="15">
        <v>9000</v>
      </c>
      <c r="B42" s="3">
        <f t="shared" ref="B42:G42" si="9">B23*1.609</f>
        <v>99.618474858452416</v>
      </c>
      <c r="C42" s="3">
        <f t="shared" si="9"/>
        <v>130.98622991768829</v>
      </c>
      <c r="D42" s="3">
        <f t="shared" si="9"/>
        <v>165.21166418650364</v>
      </c>
      <c r="E42" s="3">
        <f t="shared" si="9"/>
        <v>199.6410814607525</v>
      </c>
      <c r="F42" s="3">
        <f t="shared" si="9"/>
        <v>230.09914388873906</v>
      </c>
      <c r="G42" s="3">
        <f t="shared" si="9"/>
        <v>278.34573857508758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A1:N1"/>
    <mergeCell ref="J5:L5"/>
    <mergeCell ref="I17:M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M20" sqref="M20"/>
    </sheetView>
  </sheetViews>
  <sheetFormatPr baseColWidth="10" defaultColWidth="8.83203125" defaultRowHeight="12" x14ac:dyDescent="0"/>
  <cols>
    <col min="1" max="14" width="7.33203125" customWidth="1"/>
  </cols>
  <sheetData>
    <row r="1" spans="1:14" ht="15">
      <c r="A1" s="36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B2" s="9"/>
      <c r="C2" s="9"/>
      <c r="D2" s="30"/>
      <c r="E2" s="30"/>
      <c r="F2" s="30"/>
      <c r="G2" s="30"/>
    </row>
    <row r="3" spans="1:14">
      <c r="A3" s="8" t="s">
        <v>48</v>
      </c>
      <c r="B3" s="30"/>
      <c r="C3" s="30"/>
      <c r="D3" s="30"/>
      <c r="E3" s="30"/>
      <c r="F3" s="30"/>
      <c r="G3" s="30"/>
    </row>
    <row r="5" spans="1:14">
      <c r="B5" s="19" t="s">
        <v>8</v>
      </c>
      <c r="C5" s="10"/>
      <c r="D5" s="10"/>
      <c r="E5" s="10"/>
      <c r="F5" s="10"/>
      <c r="G5" s="10"/>
      <c r="I5" s="17" t="s">
        <v>16</v>
      </c>
      <c r="J5" s="33" t="s">
        <v>30</v>
      </c>
      <c r="K5" s="33"/>
      <c r="L5" s="33"/>
      <c r="M5" s="29" t="s">
        <v>31</v>
      </c>
      <c r="N5" s="29" t="s">
        <v>17</v>
      </c>
    </row>
    <row r="6" spans="1:14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29</v>
      </c>
      <c r="I6" t="s">
        <v>15</v>
      </c>
      <c r="J6" s="21">
        <v>31</v>
      </c>
      <c r="K6" s="22" t="s">
        <v>32</v>
      </c>
      <c r="L6" s="23">
        <v>48</v>
      </c>
      <c r="M6" s="13">
        <f t="shared" ref="M6:M13" si="0">L6/J6</f>
        <v>1.5483870967741935</v>
      </c>
      <c r="N6" s="30"/>
    </row>
    <row r="7" spans="1:14">
      <c r="A7" s="7">
        <v>1000</v>
      </c>
      <c r="B7" s="3">
        <f t="shared" ref="B7:B23" si="1">$A7/N$7*$M$23/12/5280*60</f>
        <v>5.7000434858186608</v>
      </c>
      <c r="C7" s="3">
        <f t="shared" ref="C7:C23" si="2">$A7/N$8*$M$23/12/5280*60</f>
        <v>7.7604488151080915</v>
      </c>
      <c r="D7" s="3">
        <f t="shared" ref="D7:D23" si="3">$A7/N$9*$M$23/12/5280*60</f>
        <v>9.7189681555433385</v>
      </c>
      <c r="E7" s="3">
        <f t="shared" ref="E7:E23" si="4">$A7/N$10*$M$23/12/5280*60</f>
        <v>11.83631478942957</v>
      </c>
      <c r="F7" s="3">
        <f t="shared" ref="F7:F23" si="5">$A7/N$11*$M$23/12/5280*60</f>
        <v>13.905600591777393</v>
      </c>
      <c r="G7" s="3">
        <f t="shared" ref="G7:G23" si="6">$A7/N$12*$M$23/12/5280*60</f>
        <v>15.692084001137683</v>
      </c>
      <c r="I7" t="s">
        <v>10</v>
      </c>
      <c r="J7" s="11">
        <v>14</v>
      </c>
      <c r="K7" s="30" t="s">
        <v>32</v>
      </c>
      <c r="L7" s="12">
        <v>37</v>
      </c>
      <c r="M7" s="13">
        <f t="shared" si="0"/>
        <v>2.6428571428571428</v>
      </c>
      <c r="N7" s="13">
        <f t="shared" ref="N7:N12" si="7">$M$6*M7*$L$13/$J$13</f>
        <v>12.958525345622121</v>
      </c>
    </row>
    <row r="8" spans="1:14">
      <c r="A8" s="7">
        <v>1500</v>
      </c>
      <c r="B8" s="3">
        <f t="shared" si="1"/>
        <v>8.5500652287279912</v>
      </c>
      <c r="C8" s="3">
        <f t="shared" si="2"/>
        <v>11.640673222662135</v>
      </c>
      <c r="D8" s="3">
        <f t="shared" si="3"/>
        <v>14.578452233315007</v>
      </c>
      <c r="E8" s="3">
        <f t="shared" si="4"/>
        <v>17.754472184144355</v>
      </c>
      <c r="F8" s="3">
        <f t="shared" si="5"/>
        <v>20.858400887666093</v>
      </c>
      <c r="G8" s="3">
        <f t="shared" si="6"/>
        <v>23.538126001706523</v>
      </c>
      <c r="I8" t="s">
        <v>11</v>
      </c>
      <c r="J8" s="11">
        <v>17</v>
      </c>
      <c r="K8" s="30" t="s">
        <v>32</v>
      </c>
      <c r="L8" s="12">
        <v>33</v>
      </c>
      <c r="M8" s="13">
        <f t="shared" si="0"/>
        <v>1.9411764705882353</v>
      </c>
      <c r="N8" s="13">
        <f t="shared" si="7"/>
        <v>9.5180265654648952</v>
      </c>
    </row>
    <row r="9" spans="1:14">
      <c r="A9" s="7">
        <v>2000</v>
      </c>
      <c r="B9" s="3">
        <f t="shared" si="1"/>
        <v>11.400086971637322</v>
      </c>
      <c r="C9" s="3">
        <f t="shared" si="2"/>
        <v>15.520897630216183</v>
      </c>
      <c r="D9" s="3">
        <f t="shared" si="3"/>
        <v>19.437936311086677</v>
      </c>
      <c r="E9" s="3">
        <f t="shared" si="4"/>
        <v>23.672629578859141</v>
      </c>
      <c r="F9" s="3">
        <f t="shared" si="5"/>
        <v>27.811201183554786</v>
      </c>
      <c r="G9" s="3">
        <f t="shared" si="6"/>
        <v>31.384168002275366</v>
      </c>
      <c r="I9" t="s">
        <v>12</v>
      </c>
      <c r="J9" s="11">
        <v>20</v>
      </c>
      <c r="K9" s="30" t="s">
        <v>32</v>
      </c>
      <c r="L9" s="12">
        <v>31</v>
      </c>
      <c r="M9" s="13">
        <f t="shared" si="0"/>
        <v>1.55</v>
      </c>
      <c r="N9" s="13">
        <f t="shared" si="7"/>
        <v>7.6000000000000005</v>
      </c>
    </row>
    <row r="10" spans="1:14">
      <c r="A10" s="7">
        <v>2500</v>
      </c>
      <c r="B10" s="3">
        <f t="shared" si="1"/>
        <v>14.25010871454665</v>
      </c>
      <c r="C10" s="3">
        <f t="shared" si="2"/>
        <v>19.401122037770229</v>
      </c>
      <c r="D10" s="3">
        <f t="shared" si="3"/>
        <v>24.297420388858349</v>
      </c>
      <c r="E10" s="3">
        <f t="shared" si="4"/>
        <v>29.590786973573927</v>
      </c>
      <c r="F10" s="3">
        <f t="shared" si="5"/>
        <v>34.764001479443486</v>
      </c>
      <c r="G10" s="3">
        <f t="shared" si="6"/>
        <v>39.230210002844217</v>
      </c>
      <c r="I10" t="s">
        <v>13</v>
      </c>
      <c r="J10" s="11">
        <v>22</v>
      </c>
      <c r="K10" s="30" t="s">
        <v>32</v>
      </c>
      <c r="L10" s="12">
        <v>28</v>
      </c>
      <c r="M10" s="13">
        <f t="shared" si="0"/>
        <v>1.2727272727272727</v>
      </c>
      <c r="N10" s="13">
        <f t="shared" si="7"/>
        <v>6.2404692082111426</v>
      </c>
    </row>
    <row r="11" spans="1:14">
      <c r="A11" s="7">
        <v>3000</v>
      </c>
      <c r="B11" s="3">
        <f t="shared" si="1"/>
        <v>17.100130457455982</v>
      </c>
      <c r="C11" s="3">
        <f t="shared" si="2"/>
        <v>23.281346445324271</v>
      </c>
      <c r="D11" s="3">
        <f t="shared" si="3"/>
        <v>29.156904466630014</v>
      </c>
      <c r="E11" s="3">
        <f t="shared" si="4"/>
        <v>35.508944368288709</v>
      </c>
      <c r="F11" s="3">
        <f t="shared" si="5"/>
        <v>41.716801775332186</v>
      </c>
      <c r="G11" s="3">
        <f t="shared" si="6"/>
        <v>47.076252003413046</v>
      </c>
      <c r="I11" t="s">
        <v>14</v>
      </c>
      <c r="J11" s="11">
        <v>24</v>
      </c>
      <c r="K11" s="30" t="s">
        <v>32</v>
      </c>
      <c r="L11" s="12">
        <v>26</v>
      </c>
      <c r="M11" s="13">
        <f t="shared" si="0"/>
        <v>1.0833333333333333</v>
      </c>
      <c r="N11" s="13">
        <f t="shared" si="7"/>
        <v>5.311827956989247</v>
      </c>
    </row>
    <row r="12" spans="1:14">
      <c r="A12" s="7">
        <v>3500</v>
      </c>
      <c r="B12" s="3">
        <f t="shared" si="1"/>
        <v>19.950152200365313</v>
      </c>
      <c r="C12" s="3">
        <f t="shared" si="2"/>
        <v>27.16157085287832</v>
      </c>
      <c r="D12" s="3">
        <f t="shared" si="3"/>
        <v>34.016388544401686</v>
      </c>
      <c r="E12" s="3">
        <f t="shared" si="4"/>
        <v>41.427101763003499</v>
      </c>
      <c r="F12" s="3">
        <f t="shared" si="5"/>
        <v>48.669602071220879</v>
      </c>
      <c r="G12" s="3">
        <f t="shared" si="6"/>
        <v>54.922294003981897</v>
      </c>
      <c r="I12" t="s">
        <v>29</v>
      </c>
      <c r="J12" s="11">
        <v>25</v>
      </c>
      <c r="K12" s="30" t="s">
        <v>32</v>
      </c>
      <c r="L12" s="12">
        <v>24</v>
      </c>
      <c r="M12" s="13">
        <f t="shared" si="0"/>
        <v>0.96</v>
      </c>
      <c r="N12" s="13">
        <f t="shared" si="7"/>
        <v>4.7070967741935483</v>
      </c>
    </row>
    <row r="13" spans="1:14">
      <c r="A13" s="7">
        <v>4000</v>
      </c>
      <c r="B13" s="3">
        <f t="shared" si="1"/>
        <v>22.800173943274643</v>
      </c>
      <c r="C13" s="3">
        <f t="shared" si="2"/>
        <v>31.041795260432366</v>
      </c>
      <c r="D13" s="3">
        <f t="shared" si="3"/>
        <v>38.875872622173354</v>
      </c>
      <c r="E13" s="3">
        <f t="shared" si="4"/>
        <v>47.345259157718282</v>
      </c>
      <c r="F13" s="3">
        <f t="shared" si="5"/>
        <v>55.622402367109572</v>
      </c>
      <c r="G13" s="3">
        <f t="shared" si="6"/>
        <v>62.768336004550733</v>
      </c>
      <c r="I13" t="s">
        <v>33</v>
      </c>
      <c r="J13" s="14">
        <v>12</v>
      </c>
      <c r="K13" s="30" t="s">
        <v>32</v>
      </c>
      <c r="L13" s="20">
        <v>38</v>
      </c>
      <c r="M13" s="13">
        <f t="shared" si="0"/>
        <v>3.1666666666666665</v>
      </c>
    </row>
    <row r="14" spans="1:14">
      <c r="A14" s="7">
        <v>4500</v>
      </c>
      <c r="B14" s="3">
        <f t="shared" si="1"/>
        <v>25.650195686183974</v>
      </c>
      <c r="C14" s="3">
        <f t="shared" si="2"/>
        <v>34.922019667986412</v>
      </c>
      <c r="D14" s="3">
        <f t="shared" si="3"/>
        <v>43.735356699945029</v>
      </c>
      <c r="E14" s="3">
        <f t="shared" si="4"/>
        <v>53.263416552433064</v>
      </c>
      <c r="F14" s="3">
        <f t="shared" si="5"/>
        <v>62.575202662998279</v>
      </c>
      <c r="G14" s="3">
        <f t="shared" si="6"/>
        <v>70.614378005119576</v>
      </c>
      <c r="J14" s="11"/>
      <c r="K14" s="30"/>
      <c r="L14" s="12"/>
      <c r="M14" s="13"/>
      <c r="N14" s="13"/>
    </row>
    <row r="15" spans="1:14">
      <c r="A15" s="7">
        <v>5000</v>
      </c>
      <c r="B15" s="3">
        <f t="shared" si="1"/>
        <v>28.500217429093301</v>
      </c>
      <c r="C15" s="3">
        <f t="shared" si="2"/>
        <v>38.802244075540457</v>
      </c>
      <c r="D15" s="3">
        <f t="shared" si="3"/>
        <v>48.594840777716698</v>
      </c>
      <c r="E15" s="3">
        <f t="shared" si="4"/>
        <v>59.181573947147854</v>
      </c>
      <c r="F15" s="3">
        <f t="shared" si="5"/>
        <v>69.528002958886972</v>
      </c>
      <c r="G15" s="3">
        <f t="shared" si="6"/>
        <v>78.460420005688434</v>
      </c>
    </row>
    <row r="16" spans="1:14">
      <c r="A16" s="7">
        <v>5500</v>
      </c>
      <c r="B16" s="3">
        <f t="shared" si="1"/>
        <v>31.350239172002642</v>
      </c>
      <c r="C16" s="3">
        <f t="shared" si="2"/>
        <v>42.682468483094503</v>
      </c>
      <c r="D16" s="3">
        <f t="shared" si="3"/>
        <v>53.454324855488359</v>
      </c>
      <c r="E16" s="3">
        <f t="shared" si="4"/>
        <v>65.099731341862636</v>
      </c>
      <c r="F16" s="3">
        <f t="shared" si="5"/>
        <v>76.48080325477568</v>
      </c>
      <c r="G16" s="3">
        <f t="shared" si="6"/>
        <v>86.306462006257263</v>
      </c>
      <c r="N16" s="13"/>
    </row>
    <row r="17" spans="1:16">
      <c r="A17" s="7">
        <v>6000</v>
      </c>
      <c r="B17" s="3">
        <f t="shared" si="1"/>
        <v>34.200260914911965</v>
      </c>
      <c r="C17" s="3">
        <f t="shared" si="2"/>
        <v>46.562692890648542</v>
      </c>
      <c r="D17" s="3">
        <f t="shared" si="3"/>
        <v>58.313808933260027</v>
      </c>
      <c r="E17" s="3">
        <f t="shared" si="4"/>
        <v>71.017888736577419</v>
      </c>
      <c r="F17" s="3">
        <f t="shared" si="5"/>
        <v>83.433603550664373</v>
      </c>
      <c r="G17" s="3">
        <f t="shared" si="6"/>
        <v>94.152504006826092</v>
      </c>
      <c r="I17" s="34" t="s">
        <v>18</v>
      </c>
      <c r="J17" s="35"/>
      <c r="K17" s="35"/>
      <c r="L17" s="35"/>
      <c r="M17" s="35"/>
    </row>
    <row r="18" spans="1:16">
      <c r="A18" s="7">
        <v>6500</v>
      </c>
      <c r="B18" s="3">
        <f t="shared" si="1"/>
        <v>37.050282657821299</v>
      </c>
      <c r="C18" s="3">
        <f t="shared" si="2"/>
        <v>50.442917298202588</v>
      </c>
      <c r="D18" s="3">
        <f t="shared" si="3"/>
        <v>63.17329301103171</v>
      </c>
      <c r="E18" s="3">
        <f t="shared" si="4"/>
        <v>76.936046131292187</v>
      </c>
      <c r="F18" s="3">
        <f t="shared" si="5"/>
        <v>90.386403846553065</v>
      </c>
      <c r="G18" s="3">
        <f t="shared" si="6"/>
        <v>101.99854600739495</v>
      </c>
      <c r="I18" s="4" t="s">
        <v>19</v>
      </c>
      <c r="J18" s="4"/>
      <c r="L18" s="4"/>
      <c r="M18" s="7">
        <v>190</v>
      </c>
      <c r="N18" s="13"/>
    </row>
    <row r="19" spans="1:16">
      <c r="A19" s="7">
        <v>7000</v>
      </c>
      <c r="B19" s="3">
        <f t="shared" si="1"/>
        <v>39.900304400730626</v>
      </c>
      <c r="C19" s="3">
        <f t="shared" si="2"/>
        <v>54.32314170575664</v>
      </c>
      <c r="D19" s="3">
        <f t="shared" si="3"/>
        <v>68.032777088803371</v>
      </c>
      <c r="E19" s="3">
        <f t="shared" si="4"/>
        <v>82.854203526006998</v>
      </c>
      <c r="F19" s="3">
        <f t="shared" si="5"/>
        <v>97.339204142441758</v>
      </c>
      <c r="G19" s="3">
        <f t="shared" si="6"/>
        <v>109.84458800796379</v>
      </c>
      <c r="I19" s="4" t="s">
        <v>20</v>
      </c>
      <c r="M19" s="7">
        <v>55</v>
      </c>
      <c r="N19" s="30"/>
    </row>
    <row r="20" spans="1:16">
      <c r="A20" s="7">
        <v>7500</v>
      </c>
      <c r="B20" s="3">
        <f t="shared" si="1"/>
        <v>42.750326143639953</v>
      </c>
      <c r="C20" s="3">
        <f t="shared" si="2"/>
        <v>58.203366113310679</v>
      </c>
      <c r="D20" s="3">
        <f t="shared" si="3"/>
        <v>72.89226116657504</v>
      </c>
      <c r="E20" s="3">
        <f t="shared" si="4"/>
        <v>88.772360920721766</v>
      </c>
      <c r="F20" s="3">
        <f t="shared" si="5"/>
        <v>104.29200443833047</v>
      </c>
      <c r="G20" s="3">
        <f t="shared" si="6"/>
        <v>117.69063000853262</v>
      </c>
      <c r="I20" t="s">
        <v>35</v>
      </c>
      <c r="M20" s="7">
        <v>17</v>
      </c>
      <c r="N20" s="30"/>
    </row>
    <row r="21" spans="1:16">
      <c r="A21" s="7">
        <v>8000</v>
      </c>
      <c r="B21" s="3">
        <f t="shared" si="1"/>
        <v>45.600347886549287</v>
      </c>
      <c r="C21" s="3">
        <f t="shared" si="2"/>
        <v>62.083590520864732</v>
      </c>
      <c r="D21" s="3">
        <f t="shared" si="3"/>
        <v>77.751745244346708</v>
      </c>
      <c r="E21" s="3">
        <f t="shared" si="4"/>
        <v>94.690518315436563</v>
      </c>
      <c r="F21" s="3">
        <f t="shared" si="5"/>
        <v>111.24480473421914</v>
      </c>
      <c r="G21" s="3">
        <f t="shared" si="6"/>
        <v>125.53667200910147</v>
      </c>
    </row>
    <row r="22" spans="1:16">
      <c r="A22" s="7">
        <v>8500</v>
      </c>
      <c r="B22" s="3">
        <f t="shared" si="1"/>
        <v>48.450369629458621</v>
      </c>
      <c r="C22" s="3">
        <f t="shared" si="2"/>
        <v>65.96381492841877</v>
      </c>
      <c r="D22" s="3">
        <f t="shared" si="3"/>
        <v>82.61122932211839</v>
      </c>
      <c r="E22" s="3">
        <f t="shared" si="4"/>
        <v>100.60867571015133</v>
      </c>
      <c r="F22" s="3">
        <f t="shared" si="5"/>
        <v>118.19760503010787</v>
      </c>
      <c r="G22" s="3">
        <f t="shared" si="6"/>
        <v>133.38271400967031</v>
      </c>
      <c r="I22" t="s">
        <v>27</v>
      </c>
      <c r="M22" s="6">
        <f>(M20+2*((M18*M19/100/25.4)-0.2))</f>
        <v>24.828346456692913</v>
      </c>
    </row>
    <row r="23" spans="1:16">
      <c r="A23" s="7">
        <v>9000</v>
      </c>
      <c r="B23" s="3">
        <f t="shared" si="1"/>
        <v>51.300391372367947</v>
      </c>
      <c r="C23" s="3">
        <f t="shared" si="2"/>
        <v>69.844039335972823</v>
      </c>
      <c r="D23" s="3">
        <f t="shared" si="3"/>
        <v>87.470713399890059</v>
      </c>
      <c r="E23" s="3">
        <f t="shared" si="4"/>
        <v>106.52683310486613</v>
      </c>
      <c r="F23" s="3">
        <f t="shared" si="5"/>
        <v>125.15040532599656</v>
      </c>
      <c r="G23" s="3">
        <f t="shared" si="6"/>
        <v>141.22875601023915</v>
      </c>
      <c r="I23" t="s">
        <v>28</v>
      </c>
      <c r="M23" s="6">
        <f>M22*PI()</f>
        <v>78.000550829128628</v>
      </c>
    </row>
    <row r="24" spans="1:16">
      <c r="A24" s="3"/>
      <c r="B24" s="3"/>
      <c r="C24" s="3"/>
      <c r="D24" s="3"/>
      <c r="E24" s="3"/>
      <c r="F24" s="3"/>
      <c r="G24" s="3"/>
      <c r="N24" s="4"/>
      <c r="O24" s="4"/>
      <c r="P24" s="4"/>
    </row>
    <row r="25" spans="1:16">
      <c r="A25" s="15"/>
      <c r="B25" s="33" t="s">
        <v>47</v>
      </c>
      <c r="C25" s="35"/>
      <c r="D25" s="35"/>
      <c r="E25" s="35"/>
      <c r="F25" s="3"/>
      <c r="N25" s="4"/>
      <c r="O25" s="4"/>
      <c r="P25" s="4"/>
    </row>
    <row r="26" spans="1:16">
      <c r="A26" s="15">
        <v>1000</v>
      </c>
      <c r="B26" s="3">
        <f t="shared" ref="B26:G41" si="8">B7*1.609</f>
        <v>9.1713699686822245</v>
      </c>
      <c r="C26" s="3">
        <f t="shared" si="8"/>
        <v>12.48656214350892</v>
      </c>
      <c r="D26" s="3">
        <f t="shared" si="8"/>
        <v>15.637819762269231</v>
      </c>
      <c r="E26" s="3">
        <f t="shared" si="8"/>
        <v>19.044630496192177</v>
      </c>
      <c r="F26" s="3">
        <f t="shared" si="8"/>
        <v>22.374111352169827</v>
      </c>
      <c r="G26" s="3">
        <f t="shared" si="8"/>
        <v>25.248563157830532</v>
      </c>
      <c r="N26" s="4"/>
      <c r="O26" s="4"/>
      <c r="P26" s="4"/>
    </row>
    <row r="27" spans="1:16">
      <c r="A27" s="15">
        <v>1500</v>
      </c>
      <c r="B27" s="3">
        <f t="shared" si="8"/>
        <v>13.757054953023339</v>
      </c>
      <c r="C27" s="3">
        <f t="shared" si="8"/>
        <v>18.729843215263376</v>
      </c>
      <c r="D27" s="3">
        <f t="shared" si="8"/>
        <v>23.456729643403847</v>
      </c>
      <c r="E27" s="3">
        <f t="shared" si="8"/>
        <v>28.566945744288265</v>
      </c>
      <c r="F27" s="3">
        <f t="shared" si="8"/>
        <v>33.561167028254744</v>
      </c>
      <c r="G27" s="3">
        <f t="shared" si="8"/>
        <v>37.872844736745797</v>
      </c>
    </row>
    <row r="28" spans="1:16">
      <c r="A28" s="15">
        <v>2000</v>
      </c>
      <c r="B28" s="3">
        <f t="shared" si="8"/>
        <v>18.342739937364449</v>
      </c>
      <c r="C28" s="3">
        <f t="shared" si="8"/>
        <v>24.973124287017839</v>
      </c>
      <c r="D28" s="3">
        <f t="shared" si="8"/>
        <v>31.275639524538462</v>
      </c>
      <c r="E28" s="3">
        <f t="shared" si="8"/>
        <v>38.089260992384354</v>
      </c>
      <c r="F28" s="3">
        <f t="shared" si="8"/>
        <v>44.748222704339653</v>
      </c>
      <c r="G28" s="3">
        <f t="shared" si="8"/>
        <v>50.497126315661063</v>
      </c>
    </row>
    <row r="29" spans="1:16">
      <c r="A29" s="15">
        <v>2500</v>
      </c>
      <c r="B29" s="3">
        <f t="shared" si="8"/>
        <v>22.92842492170556</v>
      </c>
      <c r="C29" s="3">
        <f t="shared" si="8"/>
        <v>31.216405358772299</v>
      </c>
      <c r="D29" s="3">
        <f t="shared" si="8"/>
        <v>39.094549405673085</v>
      </c>
      <c r="E29" s="3">
        <f t="shared" si="8"/>
        <v>47.611576240480446</v>
      </c>
      <c r="F29" s="3">
        <f t="shared" si="8"/>
        <v>55.93527838042457</v>
      </c>
      <c r="G29" s="3">
        <f t="shared" si="8"/>
        <v>63.121407894576343</v>
      </c>
    </row>
    <row r="30" spans="1:16">
      <c r="A30" s="15">
        <v>3000</v>
      </c>
      <c r="B30" s="3">
        <f t="shared" si="8"/>
        <v>27.514109906046677</v>
      </c>
      <c r="C30" s="3">
        <f t="shared" si="8"/>
        <v>37.459686430526752</v>
      </c>
      <c r="D30" s="3">
        <f t="shared" si="8"/>
        <v>46.913459286807694</v>
      </c>
      <c r="E30" s="3">
        <f t="shared" si="8"/>
        <v>57.133891488576531</v>
      </c>
      <c r="F30" s="3">
        <f t="shared" si="8"/>
        <v>67.122334056509487</v>
      </c>
      <c r="G30" s="3">
        <f t="shared" si="8"/>
        <v>75.745689473491595</v>
      </c>
    </row>
    <row r="31" spans="1:16">
      <c r="A31" s="15">
        <v>3500</v>
      </c>
      <c r="B31" s="3">
        <f t="shared" si="8"/>
        <v>32.099794890387791</v>
      </c>
      <c r="C31" s="3">
        <f t="shared" si="8"/>
        <v>43.702967502281219</v>
      </c>
      <c r="D31" s="3">
        <f t="shared" si="8"/>
        <v>54.732369167942309</v>
      </c>
      <c r="E31" s="3">
        <f t="shared" si="8"/>
        <v>66.65620673667263</v>
      </c>
      <c r="F31" s="3">
        <f t="shared" si="8"/>
        <v>78.309389732594397</v>
      </c>
      <c r="G31" s="3">
        <f t="shared" si="8"/>
        <v>88.369971052406868</v>
      </c>
    </row>
    <row r="32" spans="1:16">
      <c r="A32" s="15">
        <v>4000</v>
      </c>
      <c r="B32" s="3">
        <f t="shared" si="8"/>
        <v>36.685479874728898</v>
      </c>
      <c r="C32" s="3">
        <f t="shared" si="8"/>
        <v>49.946248574035678</v>
      </c>
      <c r="D32" s="3">
        <f t="shared" si="8"/>
        <v>62.551279049076925</v>
      </c>
      <c r="E32" s="3">
        <f t="shared" si="8"/>
        <v>76.178521984768707</v>
      </c>
      <c r="F32" s="3">
        <f t="shared" si="8"/>
        <v>89.496445408679307</v>
      </c>
      <c r="G32" s="3">
        <f t="shared" si="8"/>
        <v>100.99425263132213</v>
      </c>
    </row>
    <row r="33" spans="1:7">
      <c r="A33" s="15">
        <v>4500</v>
      </c>
      <c r="B33" s="3">
        <f t="shared" si="8"/>
        <v>41.271164859070012</v>
      </c>
      <c r="C33" s="3">
        <f t="shared" si="8"/>
        <v>56.189529645790138</v>
      </c>
      <c r="D33" s="3">
        <f t="shared" si="8"/>
        <v>70.370188930211555</v>
      </c>
      <c r="E33" s="3">
        <f t="shared" si="8"/>
        <v>85.700837232864799</v>
      </c>
      <c r="F33" s="3">
        <f t="shared" si="8"/>
        <v>100.68350108476423</v>
      </c>
      <c r="G33" s="3">
        <f t="shared" si="8"/>
        <v>113.6185342102374</v>
      </c>
    </row>
    <row r="34" spans="1:7">
      <c r="A34" s="15">
        <v>5000</v>
      </c>
      <c r="B34" s="3">
        <f t="shared" si="8"/>
        <v>45.856849843411119</v>
      </c>
      <c r="C34" s="3">
        <f t="shared" si="8"/>
        <v>62.432810717544598</v>
      </c>
      <c r="D34" s="3">
        <f t="shared" si="8"/>
        <v>78.18909881134617</v>
      </c>
      <c r="E34" s="3">
        <f t="shared" si="8"/>
        <v>95.223152480960891</v>
      </c>
      <c r="F34" s="3">
        <f t="shared" si="8"/>
        <v>111.87055676084914</v>
      </c>
      <c r="G34" s="3">
        <f t="shared" si="8"/>
        <v>126.24281578915269</v>
      </c>
    </row>
    <row r="35" spans="1:7">
      <c r="A35" s="15">
        <v>5500</v>
      </c>
      <c r="B35" s="3">
        <f t="shared" si="8"/>
        <v>50.442534827752247</v>
      </c>
      <c r="C35" s="3">
        <f t="shared" si="8"/>
        <v>68.676091789299051</v>
      </c>
      <c r="D35" s="3">
        <f t="shared" si="8"/>
        <v>86.008008692480772</v>
      </c>
      <c r="E35" s="3">
        <f t="shared" si="8"/>
        <v>104.74546772905698</v>
      </c>
      <c r="F35" s="3">
        <f t="shared" si="8"/>
        <v>123.05761243693406</v>
      </c>
      <c r="G35" s="3">
        <f t="shared" si="8"/>
        <v>138.86709736806793</v>
      </c>
    </row>
    <row r="36" spans="1:7">
      <c r="A36" s="15">
        <v>6000</v>
      </c>
      <c r="B36" s="3">
        <f t="shared" si="8"/>
        <v>55.028219812093354</v>
      </c>
      <c r="C36" s="3">
        <f t="shared" si="8"/>
        <v>74.919372861053503</v>
      </c>
      <c r="D36" s="3">
        <f t="shared" si="8"/>
        <v>93.826918573615387</v>
      </c>
      <c r="E36" s="3">
        <f t="shared" si="8"/>
        <v>114.26778297715306</v>
      </c>
      <c r="F36" s="3">
        <f t="shared" si="8"/>
        <v>134.24466811301897</v>
      </c>
      <c r="G36" s="3">
        <f t="shared" si="8"/>
        <v>151.49137894698319</v>
      </c>
    </row>
    <row r="37" spans="1:7">
      <c r="A37" s="15">
        <v>6500</v>
      </c>
      <c r="B37" s="3">
        <f t="shared" si="8"/>
        <v>59.613904796434468</v>
      </c>
      <c r="C37" s="3">
        <f t="shared" si="8"/>
        <v>81.162653932807956</v>
      </c>
      <c r="D37" s="3">
        <f t="shared" si="8"/>
        <v>101.64582845475002</v>
      </c>
      <c r="E37" s="3">
        <f t="shared" si="8"/>
        <v>123.79009822524912</v>
      </c>
      <c r="F37" s="3">
        <f t="shared" si="8"/>
        <v>145.43172378910387</v>
      </c>
      <c r="G37" s="3">
        <f t="shared" si="8"/>
        <v>164.11566052589848</v>
      </c>
    </row>
    <row r="38" spans="1:7">
      <c r="A38" s="15">
        <v>7000</v>
      </c>
      <c r="B38" s="3">
        <f t="shared" si="8"/>
        <v>64.199589780775582</v>
      </c>
      <c r="C38" s="3">
        <f t="shared" si="8"/>
        <v>87.405935004562437</v>
      </c>
      <c r="D38" s="3">
        <f t="shared" si="8"/>
        <v>109.46473833588462</v>
      </c>
      <c r="E38" s="3">
        <f t="shared" si="8"/>
        <v>133.31241347334526</v>
      </c>
      <c r="F38" s="3">
        <f t="shared" si="8"/>
        <v>156.61877946518879</v>
      </c>
      <c r="G38" s="3">
        <f t="shared" si="8"/>
        <v>176.73994210481374</v>
      </c>
    </row>
    <row r="39" spans="1:7">
      <c r="A39" s="15">
        <v>7500</v>
      </c>
      <c r="B39" s="3">
        <f t="shared" si="8"/>
        <v>68.785274765116682</v>
      </c>
      <c r="C39" s="3">
        <f t="shared" si="8"/>
        <v>93.649216076316876</v>
      </c>
      <c r="D39" s="3">
        <f t="shared" si="8"/>
        <v>117.28364821701923</v>
      </c>
      <c r="E39" s="3">
        <f t="shared" si="8"/>
        <v>142.83472872144131</v>
      </c>
      <c r="F39" s="3">
        <f t="shared" si="8"/>
        <v>167.80583514127372</v>
      </c>
      <c r="G39" s="3">
        <f t="shared" si="8"/>
        <v>189.36422368372899</v>
      </c>
    </row>
    <row r="40" spans="1:7">
      <c r="A40" s="15">
        <v>8000</v>
      </c>
      <c r="B40" s="3">
        <f t="shared" si="8"/>
        <v>73.370959749457796</v>
      </c>
      <c r="C40" s="3">
        <f t="shared" si="8"/>
        <v>99.892497148071357</v>
      </c>
      <c r="D40" s="3">
        <f t="shared" si="8"/>
        <v>125.10255809815385</v>
      </c>
      <c r="E40" s="3">
        <f t="shared" si="8"/>
        <v>152.35704396953741</v>
      </c>
      <c r="F40" s="3">
        <f t="shared" si="8"/>
        <v>178.99289081735861</v>
      </c>
      <c r="G40" s="3">
        <f t="shared" si="8"/>
        <v>201.98850526264425</v>
      </c>
    </row>
    <row r="41" spans="1:7">
      <c r="A41" s="15">
        <v>8500</v>
      </c>
      <c r="B41" s="3">
        <f t="shared" si="8"/>
        <v>77.956644733798925</v>
      </c>
      <c r="C41" s="3">
        <f t="shared" si="8"/>
        <v>106.1357782198258</v>
      </c>
      <c r="D41" s="3">
        <f t="shared" si="8"/>
        <v>132.92146797928848</v>
      </c>
      <c r="E41" s="3">
        <f t="shared" si="8"/>
        <v>161.87935921763349</v>
      </c>
      <c r="F41" s="3">
        <f t="shared" si="8"/>
        <v>190.17994649344357</v>
      </c>
      <c r="G41" s="3">
        <f t="shared" si="8"/>
        <v>214.61278684155951</v>
      </c>
    </row>
    <row r="42" spans="1:7">
      <c r="A42" s="15">
        <v>9000</v>
      </c>
      <c r="B42" s="3">
        <f t="shared" ref="B42:G42" si="9">B23*1.609</f>
        <v>82.542329718140024</v>
      </c>
      <c r="C42" s="3">
        <f t="shared" si="9"/>
        <v>112.37905929158028</v>
      </c>
      <c r="D42" s="3">
        <f t="shared" si="9"/>
        <v>140.74037786042311</v>
      </c>
      <c r="E42" s="3">
        <f t="shared" si="9"/>
        <v>171.4016744657296</v>
      </c>
      <c r="F42" s="3">
        <f t="shared" si="9"/>
        <v>201.36700216952846</v>
      </c>
      <c r="G42" s="3">
        <f t="shared" si="9"/>
        <v>227.2370684204748</v>
      </c>
    </row>
    <row r="43" spans="1:7">
      <c r="E43" s="2"/>
      <c r="F43" s="2"/>
      <c r="G43" s="2"/>
    </row>
    <row r="44" spans="1:7">
      <c r="C44" s="2"/>
      <c r="D44" s="2"/>
      <c r="E44" s="2"/>
      <c r="F44" s="2"/>
      <c r="G44" s="2"/>
    </row>
    <row r="45" spans="1:7">
      <c r="C45" s="2"/>
      <c r="D45" s="2"/>
    </row>
    <row r="46" spans="1:7">
      <c r="B46" s="10"/>
      <c r="C46" s="10"/>
      <c r="D46" s="10"/>
      <c r="E46" s="10"/>
      <c r="F46" s="10"/>
      <c r="G46" s="10"/>
    </row>
    <row r="48" spans="1:7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64" spans="2:7" s="5" customFormat="1" ht="26.25" customHeight="1"/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</sheetData>
  <mergeCells count="4">
    <mergeCell ref="A1:N1"/>
    <mergeCell ref="J5:L5"/>
    <mergeCell ref="I17:M17"/>
    <mergeCell ref="B25:E2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sqref="A1:M1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23</v>
      </c>
      <c r="L6" s="13">
        <f t="shared" ref="L6:L12" si="0">K6/I6</f>
        <v>1.7692307692307692</v>
      </c>
      <c r="M6" s="1"/>
    </row>
    <row r="7" spans="1:13">
      <c r="A7" s="7">
        <v>1000</v>
      </c>
      <c r="B7" s="3">
        <f t="shared" ref="B7:B19" si="1">$A7/M$7*$L$23/12/5280*60</f>
        <v>4.4252426032332952</v>
      </c>
      <c r="C7" s="3">
        <f t="shared" ref="C7:C19" si="2">$A7/M$8*$L$23/12/5280*60</f>
        <v>6.3667522038613411</v>
      </c>
      <c r="D7" s="3">
        <f t="shared" ref="D7:D19" si="3">$A7/M$9*$L$23/12/5280*60</f>
        <v>8.1858242621074417</v>
      </c>
      <c r="E7" s="3">
        <f t="shared" ref="E7:E19" si="4">$A7/M$10*$L$23/12/5280*60</f>
        <v>9.9091556857090062</v>
      </c>
      <c r="F7" s="3">
        <f t="shared" ref="F7:F19" si="5">$A7/M$11*$L$23/12/5280*60</f>
        <v>11.621849261016735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16.204545454545453</v>
      </c>
    </row>
    <row r="8" spans="1:13">
      <c r="A8" s="7">
        <v>1500</v>
      </c>
      <c r="B8" s="3">
        <f t="shared" si="1"/>
        <v>6.6378639048499428</v>
      </c>
      <c r="C8" s="3">
        <f t="shared" si="2"/>
        <v>9.5501283057920112</v>
      </c>
      <c r="D8" s="3">
        <f t="shared" si="3"/>
        <v>12.278736393161161</v>
      </c>
      <c r="E8" s="3">
        <f t="shared" si="4"/>
        <v>14.863733528563509</v>
      </c>
      <c r="F8" s="3">
        <f t="shared" si="5"/>
        <v>17.432773891525102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11.263049450549451</v>
      </c>
    </row>
    <row r="9" spans="1:13">
      <c r="A9" s="7">
        <v>2000</v>
      </c>
      <c r="B9" s="3">
        <f t="shared" si="1"/>
        <v>8.8504852064665904</v>
      </c>
      <c r="C9" s="3">
        <f t="shared" si="2"/>
        <v>12.733504407722682</v>
      </c>
      <c r="D9" s="3">
        <f t="shared" si="3"/>
        <v>16.371648524214883</v>
      </c>
      <c r="E9" s="3">
        <f t="shared" si="4"/>
        <v>19.818311371418012</v>
      </c>
      <c r="F9" s="3">
        <f t="shared" si="5"/>
        <v>23.243698522033469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8.7601495726495706</v>
      </c>
    </row>
    <row r="10" spans="1:13">
      <c r="A10" s="7">
        <v>2500</v>
      </c>
      <c r="B10" s="3">
        <f t="shared" si="1"/>
        <v>11.063106508083241</v>
      </c>
      <c r="C10" s="3">
        <f t="shared" si="2"/>
        <v>15.916880509653355</v>
      </c>
      <c r="D10" s="3">
        <f t="shared" si="3"/>
        <v>20.464560655268603</v>
      </c>
      <c r="E10" s="3">
        <f t="shared" si="4"/>
        <v>24.772889214272514</v>
      </c>
      <c r="F10" s="3">
        <f t="shared" si="5"/>
        <v>29.054623152541836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7.236645299145299</v>
      </c>
    </row>
    <row r="11" spans="1:13">
      <c r="A11" s="7">
        <v>3000</v>
      </c>
      <c r="B11" s="3">
        <f t="shared" si="1"/>
        <v>13.275727809699886</v>
      </c>
      <c r="C11" s="3">
        <f t="shared" si="2"/>
        <v>19.100256611584022</v>
      </c>
      <c r="D11" s="3">
        <f t="shared" si="3"/>
        <v>24.557472786322322</v>
      </c>
      <c r="E11" s="3">
        <f t="shared" si="4"/>
        <v>29.727467057127019</v>
      </c>
      <c r="F11" s="3">
        <f t="shared" si="5"/>
        <v>34.865547783050204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6.1701923076923073</v>
      </c>
    </row>
    <row r="12" spans="1:13">
      <c r="A12" s="7">
        <v>3500</v>
      </c>
      <c r="B12" s="3">
        <f t="shared" si="1"/>
        <v>15.488349111316534</v>
      </c>
      <c r="C12" s="3">
        <f t="shared" si="2"/>
        <v>22.283632713514695</v>
      </c>
      <c r="D12" s="3">
        <f t="shared" si="3"/>
        <v>28.650384917376041</v>
      </c>
      <c r="E12" s="3">
        <f t="shared" si="4"/>
        <v>34.68204489998152</v>
      </c>
      <c r="F12" s="3">
        <f t="shared" si="5"/>
        <v>40.676472413558578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17.700970412933181</v>
      </c>
      <c r="C13" s="3">
        <f t="shared" si="2"/>
        <v>25.467008815445364</v>
      </c>
      <c r="D13" s="3">
        <f t="shared" si="3"/>
        <v>32.743297048429767</v>
      </c>
      <c r="E13" s="3">
        <f t="shared" si="4"/>
        <v>39.636622742836025</v>
      </c>
      <c r="F13" s="3">
        <f t="shared" si="5"/>
        <v>46.487397044066938</v>
      </c>
    </row>
    <row r="14" spans="1:13">
      <c r="A14" s="7">
        <v>4500</v>
      </c>
      <c r="B14" s="3">
        <f t="shared" si="1"/>
        <v>19.913591714549831</v>
      </c>
      <c r="C14" s="3">
        <f t="shared" si="2"/>
        <v>28.650384917376034</v>
      </c>
      <c r="D14" s="3">
        <f t="shared" si="3"/>
        <v>36.836209179483483</v>
      </c>
      <c r="E14" s="3">
        <f t="shared" si="4"/>
        <v>44.591200585690522</v>
      </c>
      <c r="F14" s="3">
        <f t="shared" si="5"/>
        <v>52.298321674575305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22.126213016166481</v>
      </c>
      <c r="C15" s="3">
        <f t="shared" si="2"/>
        <v>31.83376101930671</v>
      </c>
      <c r="D15" s="3">
        <f t="shared" si="3"/>
        <v>40.929121310537205</v>
      </c>
      <c r="E15" s="3">
        <f t="shared" si="4"/>
        <v>49.545778428545027</v>
      </c>
      <c r="F15" s="3">
        <f t="shared" si="5"/>
        <v>58.109246305083673</v>
      </c>
    </row>
    <row r="16" spans="1:13">
      <c r="A16" s="7">
        <v>5500</v>
      </c>
      <c r="B16" s="3">
        <f t="shared" si="1"/>
        <v>24.338834317783128</v>
      </c>
      <c r="C16" s="3">
        <f t="shared" si="2"/>
        <v>35.017137121237376</v>
      </c>
      <c r="D16" s="3">
        <f t="shared" si="3"/>
        <v>45.022033441590921</v>
      </c>
      <c r="E16" s="3">
        <f t="shared" si="4"/>
        <v>54.500356271399532</v>
      </c>
      <c r="F16" s="3">
        <f t="shared" si="5"/>
        <v>63.920170935592033</v>
      </c>
      <c r="M16" s="13"/>
    </row>
    <row r="17" spans="1:15">
      <c r="A17" s="7">
        <v>6000</v>
      </c>
      <c r="B17" s="3">
        <f t="shared" si="1"/>
        <v>26.551455619399771</v>
      </c>
      <c r="C17" s="3">
        <f t="shared" si="2"/>
        <v>38.200513223168045</v>
      </c>
      <c r="D17" s="3">
        <f t="shared" si="3"/>
        <v>49.114945572644643</v>
      </c>
      <c r="E17" s="3">
        <f t="shared" si="4"/>
        <v>59.454934114254037</v>
      </c>
      <c r="F17" s="3">
        <f t="shared" si="5"/>
        <v>69.731095566100407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28.764076921016414</v>
      </c>
      <c r="C18" s="3">
        <f t="shared" si="2"/>
        <v>41.383889325098714</v>
      </c>
      <c r="D18" s="3">
        <f t="shared" si="3"/>
        <v>53.207857703698366</v>
      </c>
      <c r="E18" s="3">
        <f t="shared" si="4"/>
        <v>64.409511957108535</v>
      </c>
      <c r="F18" s="3">
        <f t="shared" si="5"/>
        <v>75.542020196608775</v>
      </c>
      <c r="H18" s="4" t="s">
        <v>19</v>
      </c>
      <c r="I18" s="4"/>
      <c r="K18" s="4"/>
      <c r="L18" s="7">
        <v>120</v>
      </c>
      <c r="M18" s="13"/>
    </row>
    <row r="19" spans="1:15">
      <c r="A19" s="7">
        <v>7000</v>
      </c>
      <c r="B19" s="3">
        <f t="shared" si="1"/>
        <v>30.976698222633068</v>
      </c>
      <c r="C19" s="3">
        <f t="shared" si="2"/>
        <v>44.56726542702939</v>
      </c>
      <c r="D19" s="3">
        <f t="shared" si="3"/>
        <v>57.300769834752082</v>
      </c>
      <c r="E19" s="3">
        <f t="shared" si="4"/>
        <v>69.36408979996304</v>
      </c>
      <c r="F19" s="3">
        <f t="shared" si="5"/>
        <v>81.352944827117156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24.103937007874016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75.724751426528144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7.1202153486023718</v>
      </c>
      <c r="C26" s="3">
        <f t="shared" si="6"/>
        <v>10.244104296012898</v>
      </c>
      <c r="D26" s="3">
        <f t="shared" si="6"/>
        <v>13.170991237730874</v>
      </c>
      <c r="E26" s="3">
        <f t="shared" si="6"/>
        <v>15.943831498305791</v>
      </c>
      <c r="F26" s="3">
        <f t="shared" si="6"/>
        <v>18.699555460975926</v>
      </c>
      <c r="M26" s="4"/>
      <c r="N26" s="4"/>
      <c r="O26" s="4"/>
    </row>
    <row r="27" spans="1:15">
      <c r="A27" s="15">
        <v>1500</v>
      </c>
      <c r="B27" s="3">
        <f t="shared" si="6"/>
        <v>10.680323022903558</v>
      </c>
      <c r="C27" s="3">
        <f t="shared" si="6"/>
        <v>15.366156444019346</v>
      </c>
      <c r="D27" s="3">
        <f t="shared" si="6"/>
        <v>19.756486856596307</v>
      </c>
      <c r="E27" s="3">
        <f t="shared" si="6"/>
        <v>23.915747247458686</v>
      </c>
      <c r="F27" s="3">
        <f t="shared" si="6"/>
        <v>28.049333191463887</v>
      </c>
    </row>
    <row r="28" spans="1:15">
      <c r="A28" s="15">
        <v>2000</v>
      </c>
      <c r="B28" s="3">
        <f t="shared" si="6"/>
        <v>14.240430697204744</v>
      </c>
      <c r="C28" s="3">
        <f t="shared" si="6"/>
        <v>20.488208592025796</v>
      </c>
      <c r="D28" s="3">
        <f t="shared" si="6"/>
        <v>26.341982475461748</v>
      </c>
      <c r="E28" s="3">
        <f t="shared" si="6"/>
        <v>31.887662996611581</v>
      </c>
      <c r="F28" s="3">
        <f t="shared" si="6"/>
        <v>37.399110921951852</v>
      </c>
    </row>
    <row r="29" spans="1:15">
      <c r="A29" s="15">
        <v>2500</v>
      </c>
      <c r="B29" s="3">
        <f t="shared" si="6"/>
        <v>17.800538371505933</v>
      </c>
      <c r="C29" s="3">
        <f t="shared" si="6"/>
        <v>25.610260740032249</v>
      </c>
      <c r="D29" s="3">
        <f t="shared" si="6"/>
        <v>32.927478094327178</v>
      </c>
      <c r="E29" s="3">
        <f t="shared" si="6"/>
        <v>39.859578745764473</v>
      </c>
      <c r="F29" s="3">
        <f t="shared" si="6"/>
        <v>46.748888652439817</v>
      </c>
    </row>
    <row r="30" spans="1:15">
      <c r="A30" s="15">
        <v>3000</v>
      </c>
      <c r="B30" s="3">
        <f t="shared" si="6"/>
        <v>21.360646045807115</v>
      </c>
      <c r="C30" s="3">
        <f t="shared" si="6"/>
        <v>30.732312888038692</v>
      </c>
      <c r="D30" s="3">
        <f t="shared" si="6"/>
        <v>39.512973713192615</v>
      </c>
      <c r="E30" s="3">
        <f t="shared" si="6"/>
        <v>47.831494494917372</v>
      </c>
      <c r="F30" s="3">
        <f t="shared" si="6"/>
        <v>56.098666382927775</v>
      </c>
    </row>
    <row r="31" spans="1:15">
      <c r="A31" s="15">
        <v>3500</v>
      </c>
      <c r="B31" s="3">
        <f t="shared" si="6"/>
        <v>24.920753720108305</v>
      </c>
      <c r="C31" s="3">
        <f t="shared" si="6"/>
        <v>35.854365036045145</v>
      </c>
      <c r="D31" s="3">
        <f t="shared" si="6"/>
        <v>46.098469332058052</v>
      </c>
      <c r="E31" s="3">
        <f t="shared" si="6"/>
        <v>55.803410244070264</v>
      </c>
      <c r="F31" s="3">
        <f t="shared" si="6"/>
        <v>65.448444113415746</v>
      </c>
    </row>
    <row r="32" spans="1:15">
      <c r="A32" s="15">
        <v>4000</v>
      </c>
      <c r="B32" s="3">
        <f t="shared" si="6"/>
        <v>28.480861394409487</v>
      </c>
      <c r="C32" s="3">
        <f t="shared" si="6"/>
        <v>40.976417184051591</v>
      </c>
      <c r="D32" s="3">
        <f t="shared" si="6"/>
        <v>52.683964950923496</v>
      </c>
      <c r="E32" s="3">
        <f t="shared" si="6"/>
        <v>63.775325993223163</v>
      </c>
      <c r="F32" s="3">
        <f t="shared" si="6"/>
        <v>74.798221843903704</v>
      </c>
    </row>
    <row r="33" spans="1:6">
      <c r="A33" s="15">
        <v>4500</v>
      </c>
      <c r="B33" s="3">
        <f t="shared" si="6"/>
        <v>32.04096906871068</v>
      </c>
      <c r="C33" s="3">
        <f t="shared" si="6"/>
        <v>46.098469332058038</v>
      </c>
      <c r="D33" s="3">
        <f t="shared" si="6"/>
        <v>59.269460569788926</v>
      </c>
      <c r="E33" s="3">
        <f t="shared" si="6"/>
        <v>71.747241742376048</v>
      </c>
      <c r="F33" s="3">
        <f t="shared" si="6"/>
        <v>84.147999574391662</v>
      </c>
    </row>
    <row r="34" spans="1:6">
      <c r="A34" s="15">
        <v>5000</v>
      </c>
      <c r="B34" s="3">
        <f t="shared" si="6"/>
        <v>35.601076743011866</v>
      </c>
      <c r="C34" s="3">
        <f t="shared" si="6"/>
        <v>51.220521480064498</v>
      </c>
      <c r="D34" s="3">
        <f t="shared" si="6"/>
        <v>65.854956188654356</v>
      </c>
      <c r="E34" s="3">
        <f t="shared" si="6"/>
        <v>79.719157491528946</v>
      </c>
      <c r="F34" s="3">
        <f t="shared" si="6"/>
        <v>93.497777304879634</v>
      </c>
    </row>
    <row r="35" spans="1:6">
      <c r="A35" s="15">
        <v>5500</v>
      </c>
      <c r="B35" s="3">
        <f t="shared" si="6"/>
        <v>39.161184417313052</v>
      </c>
      <c r="C35" s="3">
        <f t="shared" si="6"/>
        <v>56.342573628070937</v>
      </c>
      <c r="D35" s="3">
        <f t="shared" si="6"/>
        <v>72.440451807519793</v>
      </c>
      <c r="E35" s="3">
        <f t="shared" si="6"/>
        <v>87.691073240681845</v>
      </c>
      <c r="F35" s="3">
        <f t="shared" si="6"/>
        <v>102.84755503536758</v>
      </c>
    </row>
    <row r="36" spans="1:6">
      <c r="A36" s="15">
        <v>6000</v>
      </c>
      <c r="B36" s="3">
        <f t="shared" si="6"/>
        <v>42.721292091614231</v>
      </c>
      <c r="C36" s="3">
        <f t="shared" si="6"/>
        <v>61.464625776077384</v>
      </c>
      <c r="D36" s="3">
        <f t="shared" si="6"/>
        <v>79.02594742638523</v>
      </c>
      <c r="E36" s="3">
        <f t="shared" si="6"/>
        <v>95.662988989834744</v>
      </c>
      <c r="F36" s="3">
        <f t="shared" si="6"/>
        <v>112.19733276585555</v>
      </c>
    </row>
    <row r="37" spans="1:6">
      <c r="A37" s="15">
        <v>6500</v>
      </c>
      <c r="B37" s="3">
        <f t="shared" si="6"/>
        <v>46.28139976591541</v>
      </c>
      <c r="C37" s="3">
        <f t="shared" si="6"/>
        <v>66.58667792408383</v>
      </c>
      <c r="D37" s="3">
        <f t="shared" si="6"/>
        <v>85.611443045250667</v>
      </c>
      <c r="E37" s="3">
        <f t="shared" si="6"/>
        <v>103.63490473898763</v>
      </c>
      <c r="F37" s="3">
        <f t="shared" si="6"/>
        <v>121.54711049634352</v>
      </c>
    </row>
    <row r="38" spans="1:6">
      <c r="A38" s="15">
        <v>7000</v>
      </c>
      <c r="B38" s="3">
        <f t="shared" si="6"/>
        <v>49.84150744021661</v>
      </c>
      <c r="C38" s="3">
        <f t="shared" si="6"/>
        <v>71.70873007209029</v>
      </c>
      <c r="D38" s="3">
        <f t="shared" si="6"/>
        <v>92.196938664116104</v>
      </c>
      <c r="E38" s="3">
        <f t="shared" si="6"/>
        <v>111.60682048814053</v>
      </c>
      <c r="F38" s="3">
        <f t="shared" si="6"/>
        <v>130.89688822683149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L19" sqref="L19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12</v>
      </c>
      <c r="J6" s="22" t="s">
        <v>32</v>
      </c>
      <c r="K6" s="23">
        <v>24</v>
      </c>
      <c r="L6" s="13">
        <f t="shared" ref="L6:L12" si="0">K6/I6</f>
        <v>2</v>
      </c>
      <c r="M6" s="1"/>
    </row>
    <row r="7" spans="1:13">
      <c r="A7" s="7">
        <v>1000</v>
      </c>
      <c r="B7" s="3">
        <f t="shared" ref="B7:B19" si="1">$A7/M$7*$L$23/12/5280*60</f>
        <v>3.5744449476327866</v>
      </c>
      <c r="C7" s="3">
        <f t="shared" ref="C7:C19" si="2">$A7/M$8*$L$23/12/5280*60</f>
        <v>5.6241266658557816</v>
      </c>
      <c r="D7" s="3">
        <f t="shared" ref="D7:D19" si="3">$A7/M$9*$L$23/12/5280*60</f>
        <v>7.6292500858565395</v>
      </c>
      <c r="E7" s="3">
        <f t="shared" ref="E7:E19" si="4">$A7/M$10*$L$23/12/5280*60</f>
        <v>9.3246389938246601</v>
      </c>
      <c r="F7" s="3">
        <f t="shared" ref="F7:F19" si="5">$A7/M$11*$L$23/12/5280*60</f>
        <v>10.723334842898359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21.136363636363633</v>
      </c>
    </row>
    <row r="8" spans="1:13">
      <c r="A8" s="7">
        <v>1500</v>
      </c>
      <c r="B8" s="3">
        <f t="shared" si="1"/>
        <v>5.3616674214491802</v>
      </c>
      <c r="C8" s="3">
        <f t="shared" si="2"/>
        <v>8.4361899987836733</v>
      </c>
      <c r="D8" s="3">
        <f t="shared" si="3"/>
        <v>11.443875128784809</v>
      </c>
      <c r="E8" s="3">
        <f t="shared" si="4"/>
        <v>13.98695849073699</v>
      </c>
      <c r="F8" s="3">
        <f t="shared" si="5"/>
        <v>16.085002264347537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13.433333333333334</v>
      </c>
    </row>
    <row r="9" spans="1:13">
      <c r="A9" s="7">
        <v>2000</v>
      </c>
      <c r="B9" s="3">
        <f t="shared" si="1"/>
        <v>7.1488898952655733</v>
      </c>
      <c r="C9" s="3">
        <f t="shared" si="2"/>
        <v>11.248253331711563</v>
      </c>
      <c r="D9" s="3">
        <f t="shared" si="3"/>
        <v>15.258500171713079</v>
      </c>
      <c r="E9" s="3">
        <f t="shared" si="4"/>
        <v>18.64927798764932</v>
      </c>
      <c r="F9" s="3">
        <f t="shared" si="5"/>
        <v>21.446669685796717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9.9027777777777768</v>
      </c>
    </row>
    <row r="10" spans="1:13">
      <c r="A10" s="7">
        <v>2500</v>
      </c>
      <c r="B10" s="3">
        <f t="shared" si="1"/>
        <v>8.9361123690819664</v>
      </c>
      <c r="C10" s="3">
        <f t="shared" si="2"/>
        <v>14.060316664639455</v>
      </c>
      <c r="D10" s="3">
        <f t="shared" si="3"/>
        <v>19.073125214641351</v>
      </c>
      <c r="E10" s="3">
        <f t="shared" si="4"/>
        <v>23.311597484561652</v>
      </c>
      <c r="F10" s="3">
        <f t="shared" si="5"/>
        <v>26.808337107245894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8.1022727272727266</v>
      </c>
    </row>
    <row r="11" spans="1:13">
      <c r="A11" s="7">
        <v>3000</v>
      </c>
      <c r="B11" s="3">
        <f t="shared" si="1"/>
        <v>10.72333484289836</v>
      </c>
      <c r="C11" s="3">
        <f t="shared" si="2"/>
        <v>16.872379997567347</v>
      </c>
      <c r="D11" s="3">
        <f t="shared" si="3"/>
        <v>22.887750257569618</v>
      </c>
      <c r="E11" s="3">
        <f t="shared" si="4"/>
        <v>27.97391698147398</v>
      </c>
      <c r="F11" s="3">
        <f t="shared" si="5"/>
        <v>32.170004528695074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7.045454545454545</v>
      </c>
    </row>
    <row r="12" spans="1:13">
      <c r="A12" s="7">
        <v>3500</v>
      </c>
      <c r="B12" s="3">
        <f t="shared" si="1"/>
        <v>12.510557316714754</v>
      </c>
      <c r="C12" s="3">
        <f t="shared" si="2"/>
        <v>19.684443330495235</v>
      </c>
      <c r="D12" s="3">
        <f t="shared" si="3"/>
        <v>26.702375300497888</v>
      </c>
      <c r="E12" s="3">
        <f t="shared" si="4"/>
        <v>32.636236478386309</v>
      </c>
      <c r="F12" s="3">
        <f t="shared" si="5"/>
        <v>37.531671950144258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14.297779790531147</v>
      </c>
      <c r="C13" s="3">
        <f t="shared" si="2"/>
        <v>22.496506663423126</v>
      </c>
      <c r="D13" s="3">
        <f t="shared" si="3"/>
        <v>30.517000343426158</v>
      </c>
      <c r="E13" s="3">
        <f t="shared" si="4"/>
        <v>37.29855597529864</v>
      </c>
      <c r="F13" s="3">
        <f t="shared" si="5"/>
        <v>42.893339371593434</v>
      </c>
    </row>
    <row r="14" spans="1:13">
      <c r="A14" s="7">
        <v>4500</v>
      </c>
      <c r="B14" s="3">
        <f t="shared" si="1"/>
        <v>16.085002264347541</v>
      </c>
      <c r="C14" s="3">
        <f t="shared" si="2"/>
        <v>25.308569996351018</v>
      </c>
      <c r="D14" s="3">
        <f t="shared" si="3"/>
        <v>34.331625386354432</v>
      </c>
      <c r="E14" s="3">
        <f t="shared" si="4"/>
        <v>41.960875472210965</v>
      </c>
      <c r="F14" s="3">
        <f t="shared" si="5"/>
        <v>48.255006793042611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17.872224738163933</v>
      </c>
      <c r="C15" s="3">
        <f t="shared" si="2"/>
        <v>28.12063332927891</v>
      </c>
      <c r="D15" s="3">
        <f t="shared" si="3"/>
        <v>38.146250429282702</v>
      </c>
      <c r="E15" s="3">
        <f t="shared" si="4"/>
        <v>46.623194969123304</v>
      </c>
      <c r="F15" s="3">
        <f t="shared" si="5"/>
        <v>53.616674214491788</v>
      </c>
    </row>
    <row r="16" spans="1:13">
      <c r="A16" s="7">
        <v>5500</v>
      </c>
      <c r="B16" s="3">
        <f t="shared" si="1"/>
        <v>19.659447211980325</v>
      </c>
      <c r="C16" s="3">
        <f t="shared" si="2"/>
        <v>30.932696662206801</v>
      </c>
      <c r="D16" s="3">
        <f t="shared" si="3"/>
        <v>41.960875472210965</v>
      </c>
      <c r="E16" s="3">
        <f t="shared" si="4"/>
        <v>51.285514466035636</v>
      </c>
      <c r="F16" s="3">
        <f t="shared" si="5"/>
        <v>58.978341635940971</v>
      </c>
      <c r="M16" s="13"/>
    </row>
    <row r="17" spans="1:15">
      <c r="A17" s="7">
        <v>6000</v>
      </c>
      <c r="B17" s="3">
        <f t="shared" si="1"/>
        <v>21.446669685796721</v>
      </c>
      <c r="C17" s="3">
        <f t="shared" si="2"/>
        <v>33.744759995134693</v>
      </c>
      <c r="D17" s="3">
        <f t="shared" si="3"/>
        <v>45.775500515139235</v>
      </c>
      <c r="E17" s="3">
        <f t="shared" si="4"/>
        <v>55.947833962947961</v>
      </c>
      <c r="F17" s="3">
        <f t="shared" si="5"/>
        <v>64.340009057390148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23.233892159613109</v>
      </c>
      <c r="C18" s="3">
        <f t="shared" si="2"/>
        <v>36.556823328062585</v>
      </c>
      <c r="D18" s="3">
        <f t="shared" si="3"/>
        <v>49.59012555806752</v>
      </c>
      <c r="E18" s="3">
        <f t="shared" si="4"/>
        <v>60.610153459860285</v>
      </c>
      <c r="F18" s="3">
        <f t="shared" si="5"/>
        <v>69.701676478839317</v>
      </c>
      <c r="H18" s="4" t="s">
        <v>19</v>
      </c>
      <c r="I18" s="4"/>
      <c r="K18" s="4"/>
      <c r="L18" s="7">
        <v>110</v>
      </c>
      <c r="M18" s="13"/>
    </row>
    <row r="19" spans="1:15">
      <c r="A19" s="7">
        <v>7000</v>
      </c>
      <c r="B19" s="3">
        <f t="shared" si="1"/>
        <v>25.021114633429509</v>
      </c>
      <c r="C19" s="3">
        <f t="shared" si="2"/>
        <v>39.368886660990469</v>
      </c>
      <c r="D19" s="3">
        <f t="shared" si="3"/>
        <v>53.404750600995776</v>
      </c>
      <c r="E19" s="3">
        <f t="shared" si="4"/>
        <v>65.272472956772617</v>
      </c>
      <c r="F19" s="3">
        <f t="shared" si="5"/>
        <v>75.063343900288515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25.395275590551179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79.78161123116378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5.7512819207411541</v>
      </c>
      <c r="C26" s="3">
        <f t="shared" si="6"/>
        <v>9.0492198053619521</v>
      </c>
      <c r="D26" s="3">
        <f t="shared" si="6"/>
        <v>12.275463388143171</v>
      </c>
      <c r="E26" s="3">
        <f t="shared" si="6"/>
        <v>15.003344141063877</v>
      </c>
      <c r="F26" s="3">
        <f t="shared" si="6"/>
        <v>17.25384576222346</v>
      </c>
      <c r="M26" s="4"/>
      <c r="N26" s="4"/>
      <c r="O26" s="4"/>
    </row>
    <row r="27" spans="1:15">
      <c r="A27" s="15">
        <v>1500</v>
      </c>
      <c r="B27" s="3">
        <f t="shared" si="6"/>
        <v>8.6269228811117316</v>
      </c>
      <c r="C27" s="3">
        <f t="shared" si="6"/>
        <v>13.573829708042931</v>
      </c>
      <c r="D27" s="3">
        <f t="shared" si="6"/>
        <v>18.413195082214756</v>
      </c>
      <c r="E27" s="3">
        <f t="shared" si="6"/>
        <v>22.505016211595816</v>
      </c>
      <c r="F27" s="3">
        <f t="shared" si="6"/>
        <v>25.880768643335188</v>
      </c>
    </row>
    <row r="28" spans="1:15">
      <c r="A28" s="15">
        <v>2000</v>
      </c>
      <c r="B28" s="3">
        <f t="shared" si="6"/>
        <v>11.502563841482308</v>
      </c>
      <c r="C28" s="3">
        <f t="shared" si="6"/>
        <v>18.098439610723904</v>
      </c>
      <c r="D28" s="3">
        <f t="shared" si="6"/>
        <v>24.550926776286342</v>
      </c>
      <c r="E28" s="3">
        <f t="shared" si="6"/>
        <v>30.006688282127755</v>
      </c>
      <c r="F28" s="3">
        <f t="shared" si="6"/>
        <v>34.507691524446919</v>
      </c>
    </row>
    <row r="29" spans="1:15">
      <c r="A29" s="15">
        <v>2500</v>
      </c>
      <c r="B29" s="3">
        <f t="shared" si="6"/>
        <v>14.378204801852883</v>
      </c>
      <c r="C29" s="3">
        <f t="shared" si="6"/>
        <v>22.623049513404883</v>
      </c>
      <c r="D29" s="3">
        <f t="shared" si="6"/>
        <v>30.688658470357932</v>
      </c>
      <c r="E29" s="3">
        <f t="shared" si="6"/>
        <v>37.5083603526597</v>
      </c>
      <c r="F29" s="3">
        <f t="shared" si="6"/>
        <v>43.134614405558644</v>
      </c>
    </row>
    <row r="30" spans="1:15">
      <c r="A30" s="15">
        <v>3000</v>
      </c>
      <c r="B30" s="3">
        <f t="shared" si="6"/>
        <v>17.253845762223463</v>
      </c>
      <c r="C30" s="3">
        <f t="shared" si="6"/>
        <v>27.147659416085862</v>
      </c>
      <c r="D30" s="3">
        <f t="shared" si="6"/>
        <v>36.826390164429512</v>
      </c>
      <c r="E30" s="3">
        <f t="shared" si="6"/>
        <v>45.010032423191632</v>
      </c>
      <c r="F30" s="3">
        <f t="shared" si="6"/>
        <v>51.761537286670375</v>
      </c>
    </row>
    <row r="31" spans="1:15">
      <c r="A31" s="15">
        <v>3500</v>
      </c>
      <c r="B31" s="3">
        <f t="shared" si="6"/>
        <v>20.129486722594038</v>
      </c>
      <c r="C31" s="3">
        <f t="shared" si="6"/>
        <v>31.672269318766833</v>
      </c>
      <c r="D31" s="3">
        <f t="shared" si="6"/>
        <v>42.964121858501102</v>
      </c>
      <c r="E31" s="3">
        <f t="shared" si="6"/>
        <v>52.51170449372357</v>
      </c>
      <c r="F31" s="3">
        <f t="shared" si="6"/>
        <v>60.388460167782107</v>
      </c>
    </row>
    <row r="32" spans="1:15">
      <c r="A32" s="15">
        <v>4000</v>
      </c>
      <c r="B32" s="3">
        <f t="shared" si="6"/>
        <v>23.005127682964616</v>
      </c>
      <c r="C32" s="3">
        <f t="shared" si="6"/>
        <v>36.196879221447809</v>
      </c>
      <c r="D32" s="3">
        <f t="shared" si="6"/>
        <v>49.101853552572685</v>
      </c>
      <c r="E32" s="3">
        <f t="shared" si="6"/>
        <v>60.013376564255509</v>
      </c>
      <c r="F32" s="3">
        <f t="shared" si="6"/>
        <v>69.015383048893838</v>
      </c>
    </row>
    <row r="33" spans="1:6">
      <c r="A33" s="15">
        <v>4500</v>
      </c>
      <c r="B33" s="3">
        <f t="shared" si="6"/>
        <v>25.880768643335191</v>
      </c>
      <c r="C33" s="3">
        <f t="shared" si="6"/>
        <v>40.721489124128787</v>
      </c>
      <c r="D33" s="3">
        <f t="shared" si="6"/>
        <v>55.239585246644282</v>
      </c>
      <c r="E33" s="3">
        <f t="shared" si="6"/>
        <v>67.515048634787448</v>
      </c>
      <c r="F33" s="3">
        <f t="shared" si="6"/>
        <v>77.642305930005563</v>
      </c>
    </row>
    <row r="34" spans="1:6">
      <c r="A34" s="15">
        <v>5000</v>
      </c>
      <c r="B34" s="3">
        <f t="shared" si="6"/>
        <v>28.756409603705766</v>
      </c>
      <c r="C34" s="3">
        <f t="shared" si="6"/>
        <v>45.246099026809766</v>
      </c>
      <c r="D34" s="3">
        <f t="shared" si="6"/>
        <v>61.377316940715865</v>
      </c>
      <c r="E34" s="3">
        <f t="shared" si="6"/>
        <v>75.016720705319401</v>
      </c>
      <c r="F34" s="3">
        <f t="shared" si="6"/>
        <v>86.269228811117287</v>
      </c>
    </row>
    <row r="35" spans="1:6">
      <c r="A35" s="15">
        <v>5500</v>
      </c>
      <c r="B35" s="3">
        <f t="shared" si="6"/>
        <v>31.632050564076344</v>
      </c>
      <c r="C35" s="3">
        <f t="shared" si="6"/>
        <v>49.770708929490745</v>
      </c>
      <c r="D35" s="3">
        <f t="shared" si="6"/>
        <v>67.515048634787448</v>
      </c>
      <c r="E35" s="3">
        <f t="shared" si="6"/>
        <v>82.518392775851339</v>
      </c>
      <c r="F35" s="3">
        <f t="shared" si="6"/>
        <v>94.896151692229026</v>
      </c>
    </row>
    <row r="36" spans="1:6">
      <c r="A36" s="15">
        <v>6000</v>
      </c>
      <c r="B36" s="3">
        <f t="shared" si="6"/>
        <v>34.507691524446926</v>
      </c>
      <c r="C36" s="3">
        <f t="shared" si="6"/>
        <v>54.295318832171723</v>
      </c>
      <c r="D36" s="3">
        <f t="shared" si="6"/>
        <v>73.652780328859023</v>
      </c>
      <c r="E36" s="3">
        <f t="shared" si="6"/>
        <v>90.020064846383264</v>
      </c>
      <c r="F36" s="3">
        <f t="shared" si="6"/>
        <v>103.52307457334075</v>
      </c>
    </row>
    <row r="37" spans="1:6">
      <c r="A37" s="15">
        <v>6500</v>
      </c>
      <c r="B37" s="3">
        <f t="shared" si="6"/>
        <v>37.383332484817494</v>
      </c>
      <c r="C37" s="3">
        <f t="shared" si="6"/>
        <v>58.819928734852695</v>
      </c>
      <c r="D37" s="3">
        <f t="shared" si="6"/>
        <v>79.790512022930642</v>
      </c>
      <c r="E37" s="3">
        <f t="shared" si="6"/>
        <v>97.521736916915202</v>
      </c>
      <c r="F37" s="3">
        <f t="shared" si="6"/>
        <v>112.14999745445246</v>
      </c>
    </row>
    <row r="38" spans="1:6">
      <c r="A38" s="15">
        <v>7000</v>
      </c>
      <c r="B38" s="3">
        <f t="shared" si="6"/>
        <v>40.258973445188076</v>
      </c>
      <c r="C38" s="3">
        <f t="shared" si="6"/>
        <v>63.344538637533667</v>
      </c>
      <c r="D38" s="3">
        <f t="shared" si="6"/>
        <v>85.928243717002204</v>
      </c>
      <c r="E38" s="3">
        <f t="shared" si="6"/>
        <v>105.02340898744714</v>
      </c>
      <c r="F38" s="3">
        <f t="shared" si="6"/>
        <v>120.77692033556421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A1:M1"/>
    <mergeCell ref="I5:K5"/>
    <mergeCell ref="H17:L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K6" sqref="K6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12</v>
      </c>
      <c r="J6" s="22" t="s">
        <v>32</v>
      </c>
      <c r="K6" s="23">
        <v>25</v>
      </c>
      <c r="L6" s="13">
        <f t="shared" ref="L6:L12" si="0">K6/I6</f>
        <v>2.0833333333333335</v>
      </c>
      <c r="M6" s="1"/>
    </row>
    <row r="7" spans="1:13">
      <c r="A7" s="7">
        <v>1000</v>
      </c>
      <c r="B7" s="3">
        <f t="shared" ref="B7:B19" si="1">$A7/M$7*$L$23/12/5280*60</f>
        <v>3.4314671497274745</v>
      </c>
      <c r="C7" s="3">
        <f t="shared" ref="C7:C19" si="2">$A7/M$8*$L$23/12/5280*60</f>
        <v>5.39916159922155</v>
      </c>
      <c r="D7" s="3">
        <f t="shared" ref="D7:D19" si="3">$A7/M$9*$L$23/12/5280*60</f>
        <v>7.3240800824222774</v>
      </c>
      <c r="E7" s="3">
        <f t="shared" ref="E7:E19" si="4">$A7/M$10*$L$23/12/5280*60</f>
        <v>8.9516534340716714</v>
      </c>
      <c r="F7" s="3">
        <f t="shared" ref="F7:F19" si="5">$A7/M$11*$L$23/12/5280*60</f>
        <v>10.294401449182422</v>
      </c>
      <c r="H7" t="s">
        <v>10</v>
      </c>
      <c r="I7" s="11">
        <v>11</v>
      </c>
      <c r="J7" s="1" t="s">
        <v>32</v>
      </c>
      <c r="K7" s="12">
        <v>30</v>
      </c>
      <c r="L7" s="13">
        <f t="shared" si="0"/>
        <v>2.7272727272727271</v>
      </c>
      <c r="M7" s="13">
        <f>$L$6*L7*$K$12/$I$12</f>
        <v>22.017045454545453</v>
      </c>
    </row>
    <row r="8" spans="1:13">
      <c r="A8" s="7">
        <v>1500</v>
      </c>
      <c r="B8" s="3">
        <f t="shared" si="1"/>
        <v>5.1472007245912126</v>
      </c>
      <c r="C8" s="3">
        <f t="shared" si="2"/>
        <v>8.0987423988323251</v>
      </c>
      <c r="D8" s="3">
        <f t="shared" si="3"/>
        <v>10.986120123633416</v>
      </c>
      <c r="E8" s="3">
        <f t="shared" si="4"/>
        <v>13.427480151107506</v>
      </c>
      <c r="F8" s="3">
        <f t="shared" si="5"/>
        <v>15.441602173773637</v>
      </c>
      <c r="H8" t="s">
        <v>11</v>
      </c>
      <c r="I8" s="11">
        <v>15</v>
      </c>
      <c r="J8" s="1" t="s">
        <v>32</v>
      </c>
      <c r="K8" s="12">
        <v>26</v>
      </c>
      <c r="L8" s="13">
        <f t="shared" si="0"/>
        <v>1.7333333333333334</v>
      </c>
      <c r="M8" s="13">
        <f>$L$6*L8*$K$12/$I$12</f>
        <v>13.993055555555557</v>
      </c>
    </row>
    <row r="9" spans="1:13">
      <c r="A9" s="7">
        <v>2000</v>
      </c>
      <c r="B9" s="3">
        <f t="shared" si="1"/>
        <v>6.8629342994549489</v>
      </c>
      <c r="C9" s="3">
        <f t="shared" si="2"/>
        <v>10.7983231984431</v>
      </c>
      <c r="D9" s="3">
        <f t="shared" si="3"/>
        <v>14.648160164844555</v>
      </c>
      <c r="E9" s="3">
        <f t="shared" si="4"/>
        <v>17.903306868143343</v>
      </c>
      <c r="F9" s="3">
        <f t="shared" si="5"/>
        <v>20.588802898364843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10.315393518518519</v>
      </c>
    </row>
    <row r="10" spans="1:13">
      <c r="A10" s="7">
        <v>2500</v>
      </c>
      <c r="B10" s="3">
        <f t="shared" si="1"/>
        <v>8.5786678743186879</v>
      </c>
      <c r="C10" s="3">
        <f t="shared" si="2"/>
        <v>13.497903998053877</v>
      </c>
      <c r="D10" s="3">
        <f t="shared" si="3"/>
        <v>18.310200206055697</v>
      </c>
      <c r="E10" s="3">
        <f t="shared" si="4"/>
        <v>22.379133585179176</v>
      </c>
      <c r="F10" s="3">
        <f t="shared" si="5"/>
        <v>25.736003622956058</v>
      </c>
      <c r="H10" t="s">
        <v>13</v>
      </c>
      <c r="I10" s="11">
        <v>22</v>
      </c>
      <c r="J10" s="1" t="s">
        <v>32</v>
      </c>
      <c r="K10" s="12">
        <v>23</v>
      </c>
      <c r="L10" s="13">
        <f t="shared" si="0"/>
        <v>1.0454545454545454</v>
      </c>
      <c r="M10" s="13">
        <f>$L$6*L10*$K$12/$I$12</f>
        <v>8.4398674242424256</v>
      </c>
    </row>
    <row r="11" spans="1:13">
      <c r="A11" s="7">
        <v>3000</v>
      </c>
      <c r="B11" s="3">
        <f t="shared" si="1"/>
        <v>10.294401449182425</v>
      </c>
      <c r="C11" s="3">
        <f t="shared" si="2"/>
        <v>16.19748479766465</v>
      </c>
      <c r="D11" s="3">
        <f t="shared" si="3"/>
        <v>21.972240247266832</v>
      </c>
      <c r="E11" s="3">
        <f t="shared" si="4"/>
        <v>26.854960302215012</v>
      </c>
      <c r="F11" s="3">
        <f t="shared" si="5"/>
        <v>30.883204347547274</v>
      </c>
      <c r="H11" t="s">
        <v>14</v>
      </c>
      <c r="I11" s="11">
        <v>22</v>
      </c>
      <c r="J11" s="1" t="s">
        <v>32</v>
      </c>
      <c r="K11" s="12">
        <v>20</v>
      </c>
      <c r="L11" s="13">
        <f t="shared" si="0"/>
        <v>0.90909090909090906</v>
      </c>
      <c r="M11" s="13">
        <f>$L$6*L11*$K$12/$I$12</f>
        <v>7.3390151515151523</v>
      </c>
    </row>
    <row r="12" spans="1:13">
      <c r="A12" s="7">
        <v>3500</v>
      </c>
      <c r="B12" s="3">
        <f t="shared" si="1"/>
        <v>12.010135024046161</v>
      </c>
      <c r="C12" s="3">
        <f t="shared" si="2"/>
        <v>18.897065597275422</v>
      </c>
      <c r="D12" s="3">
        <f t="shared" si="3"/>
        <v>25.634280288477967</v>
      </c>
      <c r="E12" s="3">
        <f t="shared" si="4"/>
        <v>31.330787019250849</v>
      </c>
      <c r="F12" s="3">
        <f t="shared" si="5"/>
        <v>36.030405072138478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13.725868598909898</v>
      </c>
      <c r="C13" s="3">
        <f t="shared" si="2"/>
        <v>21.5966463968862</v>
      </c>
      <c r="D13" s="3">
        <f t="shared" si="3"/>
        <v>29.296320329689109</v>
      </c>
      <c r="E13" s="3">
        <f t="shared" si="4"/>
        <v>35.806613736286685</v>
      </c>
      <c r="F13" s="3">
        <f t="shared" si="5"/>
        <v>41.177605796729686</v>
      </c>
    </row>
    <row r="14" spans="1:13">
      <c r="A14" s="7">
        <v>4500</v>
      </c>
      <c r="B14" s="3">
        <f t="shared" si="1"/>
        <v>15.441602173773637</v>
      </c>
      <c r="C14" s="3">
        <f t="shared" si="2"/>
        <v>24.296227196496975</v>
      </c>
      <c r="D14" s="3">
        <f t="shared" si="3"/>
        <v>32.958360370900252</v>
      </c>
      <c r="E14" s="3">
        <f t="shared" si="4"/>
        <v>40.282440453322515</v>
      </c>
      <c r="F14" s="3">
        <f t="shared" si="5"/>
        <v>46.324806521320895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17.157335748637376</v>
      </c>
      <c r="C15" s="3">
        <f t="shared" si="2"/>
        <v>26.995807996107754</v>
      </c>
      <c r="D15" s="3">
        <f t="shared" si="3"/>
        <v>36.620400412111394</v>
      </c>
      <c r="E15" s="3">
        <f t="shared" si="4"/>
        <v>44.758267170358351</v>
      </c>
      <c r="F15" s="3">
        <f t="shared" si="5"/>
        <v>51.472007245912117</v>
      </c>
    </row>
    <row r="16" spans="1:13">
      <c r="A16" s="7">
        <v>5500</v>
      </c>
      <c r="B16" s="3">
        <f t="shared" si="1"/>
        <v>18.87306932350111</v>
      </c>
      <c r="C16" s="3">
        <f t="shared" si="2"/>
        <v>29.695388795718529</v>
      </c>
      <c r="D16" s="3">
        <f t="shared" si="3"/>
        <v>40.282440453322522</v>
      </c>
      <c r="E16" s="3">
        <f t="shared" si="4"/>
        <v>49.234093887394188</v>
      </c>
      <c r="F16" s="3">
        <f t="shared" si="5"/>
        <v>56.619207970503332</v>
      </c>
      <c r="M16" s="13"/>
    </row>
    <row r="17" spans="1:15">
      <c r="A17" s="7">
        <v>6000</v>
      </c>
      <c r="B17" s="3">
        <f t="shared" si="1"/>
        <v>20.58880289836485</v>
      </c>
      <c r="C17" s="3">
        <f t="shared" si="2"/>
        <v>32.3949695953293</v>
      </c>
      <c r="D17" s="3">
        <f t="shared" si="3"/>
        <v>43.944480494533664</v>
      </c>
      <c r="E17" s="3">
        <f t="shared" si="4"/>
        <v>53.709920604430025</v>
      </c>
      <c r="F17" s="3">
        <f t="shared" si="5"/>
        <v>61.766408695094547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22.304536473228584</v>
      </c>
      <c r="C18" s="3">
        <f t="shared" si="2"/>
        <v>35.094550394940079</v>
      </c>
      <c r="D18" s="3">
        <f t="shared" si="3"/>
        <v>47.606520535744799</v>
      </c>
      <c r="E18" s="3">
        <f t="shared" si="4"/>
        <v>58.185747321465861</v>
      </c>
      <c r="F18" s="3">
        <f t="shared" si="5"/>
        <v>66.913609419685756</v>
      </c>
      <c r="H18" s="4" t="s">
        <v>19</v>
      </c>
      <c r="I18" s="4"/>
      <c r="K18" s="4"/>
      <c r="L18" s="7">
        <v>110</v>
      </c>
      <c r="M18" s="13"/>
    </row>
    <row r="19" spans="1:15">
      <c r="A19" s="7">
        <v>7000</v>
      </c>
      <c r="B19" s="3">
        <f t="shared" si="1"/>
        <v>24.020270048092321</v>
      </c>
      <c r="C19" s="3">
        <f t="shared" si="2"/>
        <v>37.794131194550843</v>
      </c>
      <c r="D19" s="3">
        <f t="shared" si="3"/>
        <v>51.268560576955934</v>
      </c>
      <c r="E19" s="3">
        <f t="shared" si="4"/>
        <v>62.661574038501698</v>
      </c>
      <c r="F19" s="3">
        <f t="shared" si="5"/>
        <v>72.060810144276957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18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25.395275590551179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79.78161123116378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5.5212306439115064</v>
      </c>
      <c r="C26" s="3">
        <f t="shared" si="6"/>
        <v>8.6872510131474741</v>
      </c>
      <c r="D26" s="3">
        <f t="shared" si="6"/>
        <v>11.784444852617444</v>
      </c>
      <c r="E26" s="3">
        <f t="shared" si="6"/>
        <v>14.403210375421319</v>
      </c>
      <c r="F26" s="3">
        <f t="shared" si="6"/>
        <v>16.563691931734517</v>
      </c>
      <c r="M26" s="4"/>
      <c r="N26" s="4"/>
      <c r="O26" s="4"/>
    </row>
    <row r="27" spans="1:15">
      <c r="A27" s="15">
        <v>1500</v>
      </c>
      <c r="B27" s="3">
        <f t="shared" si="6"/>
        <v>8.2818459658672605</v>
      </c>
      <c r="C27" s="3">
        <f t="shared" si="6"/>
        <v>13.030876519721211</v>
      </c>
      <c r="D27" s="3">
        <f t="shared" si="6"/>
        <v>17.676667278926168</v>
      </c>
      <c r="E27" s="3">
        <f t="shared" si="6"/>
        <v>21.604815563131979</v>
      </c>
      <c r="F27" s="3">
        <f t="shared" si="6"/>
        <v>24.84553789760178</v>
      </c>
    </row>
    <row r="28" spans="1:15">
      <c r="A28" s="15">
        <v>2000</v>
      </c>
      <c r="B28" s="3">
        <f t="shared" si="6"/>
        <v>11.042461287823013</v>
      </c>
      <c r="C28" s="3">
        <f t="shared" si="6"/>
        <v>17.374502026294948</v>
      </c>
      <c r="D28" s="3">
        <f t="shared" si="6"/>
        <v>23.568889705234888</v>
      </c>
      <c r="E28" s="3">
        <f t="shared" si="6"/>
        <v>28.806420750842637</v>
      </c>
      <c r="F28" s="3">
        <f t="shared" si="6"/>
        <v>33.127383863469035</v>
      </c>
    </row>
    <row r="29" spans="1:15">
      <c r="A29" s="15">
        <v>2500</v>
      </c>
      <c r="B29" s="3">
        <f t="shared" si="6"/>
        <v>13.803076609778769</v>
      </c>
      <c r="C29" s="3">
        <f t="shared" si="6"/>
        <v>21.718127532868689</v>
      </c>
      <c r="D29" s="3">
        <f t="shared" si="6"/>
        <v>29.461112131543615</v>
      </c>
      <c r="E29" s="3">
        <f t="shared" si="6"/>
        <v>36.008025938553295</v>
      </c>
      <c r="F29" s="3">
        <f t="shared" si="6"/>
        <v>41.409229829336297</v>
      </c>
    </row>
    <row r="30" spans="1:15">
      <c r="A30" s="15">
        <v>3000</v>
      </c>
      <c r="B30" s="3">
        <f t="shared" si="6"/>
        <v>16.563691931734521</v>
      </c>
      <c r="C30" s="3">
        <f t="shared" si="6"/>
        <v>26.061753039442422</v>
      </c>
      <c r="D30" s="3">
        <f t="shared" si="6"/>
        <v>35.353334557852335</v>
      </c>
      <c r="E30" s="3">
        <f t="shared" si="6"/>
        <v>43.209631126263957</v>
      </c>
      <c r="F30" s="3">
        <f t="shared" si="6"/>
        <v>49.69107579520356</v>
      </c>
    </row>
    <row r="31" spans="1:15">
      <c r="A31" s="15">
        <v>3500</v>
      </c>
      <c r="B31" s="3">
        <f t="shared" si="6"/>
        <v>19.324307253690272</v>
      </c>
      <c r="C31" s="3">
        <f t="shared" si="6"/>
        <v>30.405378546016152</v>
      </c>
      <c r="D31" s="3">
        <f t="shared" si="6"/>
        <v>41.245556984161048</v>
      </c>
      <c r="E31" s="3">
        <f t="shared" si="6"/>
        <v>50.411236313974612</v>
      </c>
      <c r="F31" s="3">
        <f t="shared" si="6"/>
        <v>57.972921761070808</v>
      </c>
    </row>
    <row r="32" spans="1:15">
      <c r="A32" s="15">
        <v>4000</v>
      </c>
      <c r="B32" s="3">
        <f t="shared" si="6"/>
        <v>22.084922575646026</v>
      </c>
      <c r="C32" s="3">
        <f t="shared" si="6"/>
        <v>34.749004052589896</v>
      </c>
      <c r="D32" s="3">
        <f t="shared" si="6"/>
        <v>47.137779410469776</v>
      </c>
      <c r="E32" s="3">
        <f t="shared" si="6"/>
        <v>57.612841501685274</v>
      </c>
      <c r="F32" s="3">
        <f t="shared" si="6"/>
        <v>66.25476772693807</v>
      </c>
    </row>
    <row r="33" spans="1:6">
      <c r="A33" s="15">
        <v>4500</v>
      </c>
      <c r="B33" s="3">
        <f t="shared" si="6"/>
        <v>24.84553789760178</v>
      </c>
      <c r="C33" s="3">
        <f t="shared" si="6"/>
        <v>39.092629559163633</v>
      </c>
      <c r="D33" s="3">
        <f t="shared" si="6"/>
        <v>53.030001836778503</v>
      </c>
      <c r="E33" s="3">
        <f t="shared" si="6"/>
        <v>64.814446689395922</v>
      </c>
      <c r="F33" s="3">
        <f t="shared" si="6"/>
        <v>74.536613692805318</v>
      </c>
    </row>
    <row r="34" spans="1:6">
      <c r="A34" s="15">
        <v>5000</v>
      </c>
      <c r="B34" s="3">
        <f t="shared" si="6"/>
        <v>27.606153219557537</v>
      </c>
      <c r="C34" s="3">
        <f t="shared" si="6"/>
        <v>43.436255065737377</v>
      </c>
      <c r="D34" s="3">
        <f t="shared" si="6"/>
        <v>58.92222426308723</v>
      </c>
      <c r="E34" s="3">
        <f t="shared" si="6"/>
        <v>72.016051877106591</v>
      </c>
      <c r="F34" s="3">
        <f t="shared" si="6"/>
        <v>82.818459658672595</v>
      </c>
    </row>
    <row r="35" spans="1:6">
      <c r="A35" s="15">
        <v>5500</v>
      </c>
      <c r="B35" s="3">
        <f t="shared" si="6"/>
        <v>30.366768541513284</v>
      </c>
      <c r="C35" s="3">
        <f t="shared" si="6"/>
        <v>47.779880572311114</v>
      </c>
      <c r="D35" s="3">
        <f t="shared" si="6"/>
        <v>64.814446689395936</v>
      </c>
      <c r="E35" s="3">
        <f t="shared" si="6"/>
        <v>79.217657064817246</v>
      </c>
      <c r="F35" s="3">
        <f t="shared" si="6"/>
        <v>91.100305624539857</v>
      </c>
    </row>
    <row r="36" spans="1:6">
      <c r="A36" s="15">
        <v>6000</v>
      </c>
      <c r="B36" s="3">
        <f t="shared" si="6"/>
        <v>33.127383863469042</v>
      </c>
      <c r="C36" s="3">
        <f t="shared" si="6"/>
        <v>52.123506078884844</v>
      </c>
      <c r="D36" s="3">
        <f t="shared" si="6"/>
        <v>70.706669115704671</v>
      </c>
      <c r="E36" s="3">
        <f t="shared" si="6"/>
        <v>86.419262252527915</v>
      </c>
      <c r="F36" s="3">
        <f t="shared" si="6"/>
        <v>99.382151590407119</v>
      </c>
    </row>
    <row r="37" spans="1:6">
      <c r="A37" s="15">
        <v>6500</v>
      </c>
      <c r="B37" s="3">
        <f t="shared" si="6"/>
        <v>35.887999185424789</v>
      </c>
      <c r="C37" s="3">
        <f t="shared" si="6"/>
        <v>56.467131585458588</v>
      </c>
      <c r="D37" s="3">
        <f t="shared" si="6"/>
        <v>76.598891542013376</v>
      </c>
      <c r="E37" s="3">
        <f t="shared" si="6"/>
        <v>93.62086744023857</v>
      </c>
      <c r="F37" s="3">
        <f t="shared" si="6"/>
        <v>107.66399755627438</v>
      </c>
    </row>
    <row r="38" spans="1:6">
      <c r="A38" s="15">
        <v>7000</v>
      </c>
      <c r="B38" s="3">
        <f t="shared" si="6"/>
        <v>38.648614507380543</v>
      </c>
      <c r="C38" s="3">
        <f t="shared" si="6"/>
        <v>60.810757092032304</v>
      </c>
      <c r="D38" s="3">
        <f t="shared" si="6"/>
        <v>82.491113968322097</v>
      </c>
      <c r="E38" s="3">
        <f t="shared" si="6"/>
        <v>100.82247262794922</v>
      </c>
      <c r="F38" s="3">
        <f t="shared" si="6"/>
        <v>115.94584352214162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A1:M1"/>
    <mergeCell ref="I5:K5"/>
    <mergeCell ref="H17:L17"/>
    <mergeCell ref="B25:E25"/>
  </mergeCells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T38" sqref="T38"/>
    </sheetView>
  </sheetViews>
  <sheetFormatPr baseColWidth="10" defaultColWidth="8.83203125" defaultRowHeight="12" x14ac:dyDescent="0"/>
  <cols>
    <col min="1" max="13" width="7.33203125" customWidth="1"/>
  </cols>
  <sheetData>
    <row r="1" spans="1:13" ht="15" customHeight="1">
      <c r="A1" s="36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B2" s="9"/>
      <c r="C2" s="9"/>
      <c r="D2" s="1"/>
      <c r="E2" s="1"/>
      <c r="F2" s="1"/>
    </row>
    <row r="3" spans="1:13">
      <c r="A3" s="8" t="s">
        <v>48</v>
      </c>
      <c r="B3" s="1"/>
      <c r="C3" s="1"/>
      <c r="D3" s="1"/>
      <c r="E3" s="1"/>
      <c r="F3" s="1"/>
    </row>
    <row r="5" spans="1:13">
      <c r="B5" s="19" t="s">
        <v>8</v>
      </c>
      <c r="C5" s="10"/>
      <c r="D5" s="10"/>
      <c r="E5" s="10"/>
      <c r="F5" s="10"/>
      <c r="H5" s="17" t="s">
        <v>16</v>
      </c>
      <c r="I5" s="33" t="s">
        <v>30</v>
      </c>
      <c r="J5" s="33"/>
      <c r="K5" s="33"/>
      <c r="L5" s="18" t="s">
        <v>31</v>
      </c>
      <c r="M5" s="18" t="s">
        <v>17</v>
      </c>
    </row>
    <row r="6" spans="1:13">
      <c r="A6" s="17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H6" t="s">
        <v>15</v>
      </c>
      <c r="I6" s="21">
        <v>13</v>
      </c>
      <c r="J6" s="22" t="s">
        <v>32</v>
      </c>
      <c r="K6" s="23">
        <v>24</v>
      </c>
      <c r="L6" s="13">
        <f t="shared" ref="L6:L12" si="0">K6/I6</f>
        <v>1.8461538461538463</v>
      </c>
      <c r="M6" s="1"/>
    </row>
    <row r="7" spans="1:13">
      <c r="A7" s="7">
        <v>1000</v>
      </c>
      <c r="B7" s="3">
        <f t="shared" ref="B7:B19" si="1">$A7/M$7*$L$23/12/5280*60</f>
        <v>4.3655397025690013</v>
      </c>
      <c r="C7" s="3">
        <f t="shared" ref="C7:C19" si="2">$A7/M$8*$L$23/12/5280*60</f>
        <v>6.2808555404550068</v>
      </c>
      <c r="D7" s="3">
        <f t="shared" ref="D7:D19" si="3">$A7/M$9*$L$23/12/5280*60</f>
        <v>8.0753856948707234</v>
      </c>
      <c r="E7" s="3">
        <f t="shared" ref="E7:E19" si="4">$A7/M$10*$L$23/12/5280*60</f>
        <v>9.7754668937908757</v>
      </c>
      <c r="F7" s="3">
        <f t="shared" ref="F7:F19" si="5">$A7/M$11*$L$23/12/5280*60</f>
        <v>11.465053764322631</v>
      </c>
      <c r="H7" t="s">
        <v>10</v>
      </c>
      <c r="I7" s="11">
        <v>11</v>
      </c>
      <c r="J7" s="1" t="s">
        <v>32</v>
      </c>
      <c r="K7" s="12">
        <v>26</v>
      </c>
      <c r="L7" s="13">
        <f t="shared" si="0"/>
        <v>2.3636363636363638</v>
      </c>
      <c r="M7" s="13">
        <f>$L$6*L7*$K$12/$I$12</f>
        <v>16.90909090909091</v>
      </c>
    </row>
    <row r="8" spans="1:13">
      <c r="A8" s="7">
        <v>1500</v>
      </c>
      <c r="B8" s="3">
        <f t="shared" si="1"/>
        <v>6.5483095538535032</v>
      </c>
      <c r="C8" s="3">
        <f t="shared" si="2"/>
        <v>9.4212833106825116</v>
      </c>
      <c r="D8" s="3">
        <f t="shared" si="3"/>
        <v>12.113078542306084</v>
      </c>
      <c r="E8" s="3">
        <f t="shared" si="4"/>
        <v>14.663200340686313</v>
      </c>
      <c r="F8" s="3">
        <f t="shared" si="5"/>
        <v>17.197580646483949</v>
      </c>
      <c r="H8" t="s">
        <v>11</v>
      </c>
      <c r="I8" s="11">
        <v>14</v>
      </c>
      <c r="J8" s="1" t="s">
        <v>32</v>
      </c>
      <c r="K8" s="12">
        <v>23</v>
      </c>
      <c r="L8" s="13">
        <f t="shared" si="0"/>
        <v>1.6428571428571428</v>
      </c>
      <c r="M8" s="13">
        <f>$L$6*L8*$K$12/$I$12</f>
        <v>11.752747252747252</v>
      </c>
    </row>
    <row r="9" spans="1:13">
      <c r="A9" s="7">
        <v>2000</v>
      </c>
      <c r="B9" s="3">
        <f t="shared" si="1"/>
        <v>8.7310794051380025</v>
      </c>
      <c r="C9" s="3">
        <f t="shared" si="2"/>
        <v>12.561711080910014</v>
      </c>
      <c r="D9" s="3">
        <f t="shared" si="3"/>
        <v>16.150771389741447</v>
      </c>
      <c r="E9" s="3">
        <f t="shared" si="4"/>
        <v>19.550933787581751</v>
      </c>
      <c r="F9" s="3">
        <f t="shared" si="5"/>
        <v>22.930107528645262</v>
      </c>
      <c r="H9" t="s">
        <v>12</v>
      </c>
      <c r="I9" s="11">
        <v>18</v>
      </c>
      <c r="J9" s="1" t="s">
        <v>32</v>
      </c>
      <c r="K9" s="12">
        <v>23</v>
      </c>
      <c r="L9" s="13">
        <f t="shared" si="0"/>
        <v>1.2777777777777777</v>
      </c>
      <c r="M9" s="13">
        <f>$L$6*L9*$K$12/$I$12</f>
        <v>9.1410256410256405</v>
      </c>
    </row>
    <row r="10" spans="1:13">
      <c r="A10" s="7">
        <v>2500</v>
      </c>
      <c r="B10" s="3">
        <f t="shared" si="1"/>
        <v>10.913849256422505</v>
      </c>
      <c r="C10" s="3">
        <f t="shared" si="2"/>
        <v>15.702138851137521</v>
      </c>
      <c r="D10" s="3">
        <f t="shared" si="3"/>
        <v>20.188464237176806</v>
      </c>
      <c r="E10" s="3">
        <f t="shared" si="4"/>
        <v>24.438667234477187</v>
      </c>
      <c r="F10" s="3">
        <f t="shared" si="5"/>
        <v>28.662634410806582</v>
      </c>
      <c r="H10" t="s">
        <v>13</v>
      </c>
      <c r="I10" s="11">
        <v>18</v>
      </c>
      <c r="J10" s="1" t="s">
        <v>32</v>
      </c>
      <c r="K10" s="12">
        <v>19</v>
      </c>
      <c r="L10" s="13">
        <f t="shared" si="0"/>
        <v>1.0555555555555556</v>
      </c>
      <c r="M10" s="13">
        <f>$L$6*L10*$K$12/$I$12</f>
        <v>7.551282051282052</v>
      </c>
    </row>
    <row r="11" spans="1:13">
      <c r="A11" s="7">
        <v>3000</v>
      </c>
      <c r="B11" s="3">
        <f t="shared" si="1"/>
        <v>13.096619107707006</v>
      </c>
      <c r="C11" s="3">
        <f t="shared" si="2"/>
        <v>18.842566621365023</v>
      </c>
      <c r="D11" s="3">
        <f t="shared" si="3"/>
        <v>24.226157084612169</v>
      </c>
      <c r="E11" s="3">
        <f t="shared" si="4"/>
        <v>29.326400681372625</v>
      </c>
      <c r="F11" s="3">
        <f t="shared" si="5"/>
        <v>34.395161292967899</v>
      </c>
      <c r="H11" t="s">
        <v>14</v>
      </c>
      <c r="I11" s="11">
        <v>20</v>
      </c>
      <c r="J11" s="1" t="s">
        <v>32</v>
      </c>
      <c r="K11" s="12">
        <v>18</v>
      </c>
      <c r="L11" s="13">
        <f t="shared" si="0"/>
        <v>0.9</v>
      </c>
      <c r="M11" s="13">
        <f>$L$6*L11*$K$12/$I$12</f>
        <v>6.4384615384615387</v>
      </c>
    </row>
    <row r="12" spans="1:13">
      <c r="A12" s="7">
        <v>3500</v>
      </c>
      <c r="B12" s="3">
        <f t="shared" si="1"/>
        <v>15.279388958991504</v>
      </c>
      <c r="C12" s="3">
        <f t="shared" si="2"/>
        <v>21.982994391592527</v>
      </c>
      <c r="D12" s="3">
        <f t="shared" si="3"/>
        <v>28.263849932047535</v>
      </c>
      <c r="E12" s="3">
        <f t="shared" si="4"/>
        <v>34.214134128268064</v>
      </c>
      <c r="F12" s="3">
        <f t="shared" si="5"/>
        <v>40.127688175129208</v>
      </c>
      <c r="H12" t="s">
        <v>33</v>
      </c>
      <c r="I12" s="14">
        <v>8</v>
      </c>
      <c r="J12" s="1" t="s">
        <v>32</v>
      </c>
      <c r="K12" s="20">
        <v>31</v>
      </c>
      <c r="L12" s="13">
        <f t="shared" si="0"/>
        <v>3.875</v>
      </c>
      <c r="M12" s="13"/>
    </row>
    <row r="13" spans="1:13">
      <c r="A13" s="7">
        <v>4000</v>
      </c>
      <c r="B13" s="3">
        <f t="shared" si="1"/>
        <v>17.462158810276005</v>
      </c>
      <c r="C13" s="3">
        <f t="shared" si="2"/>
        <v>25.123422161820027</v>
      </c>
      <c r="D13" s="3">
        <f t="shared" si="3"/>
        <v>32.301542779482894</v>
      </c>
      <c r="E13" s="3">
        <f t="shared" si="4"/>
        <v>39.101867575163503</v>
      </c>
      <c r="F13" s="3">
        <f t="shared" si="5"/>
        <v>45.860215057290524</v>
      </c>
    </row>
    <row r="14" spans="1:13">
      <c r="A14" s="7">
        <v>4500</v>
      </c>
      <c r="B14" s="3">
        <f t="shared" si="1"/>
        <v>19.64492866156051</v>
      </c>
      <c r="C14" s="3">
        <f t="shared" si="2"/>
        <v>28.263849932047535</v>
      </c>
      <c r="D14" s="3">
        <f t="shared" si="3"/>
        <v>36.33923562691826</v>
      </c>
      <c r="E14" s="3">
        <f t="shared" si="4"/>
        <v>43.989601022058942</v>
      </c>
      <c r="F14" s="3">
        <f t="shared" si="5"/>
        <v>51.592741939451841</v>
      </c>
      <c r="I14" s="11"/>
      <c r="J14" s="1"/>
      <c r="K14" s="12"/>
      <c r="L14" s="13"/>
      <c r="M14" s="13"/>
    </row>
    <row r="15" spans="1:13">
      <c r="A15" s="7">
        <v>5000</v>
      </c>
      <c r="B15" s="3">
        <f t="shared" si="1"/>
        <v>21.827698512845011</v>
      </c>
      <c r="C15" s="3">
        <f t="shared" si="2"/>
        <v>31.404277702275042</v>
      </c>
      <c r="D15" s="3">
        <f t="shared" si="3"/>
        <v>40.376928474353612</v>
      </c>
      <c r="E15" s="3">
        <f t="shared" si="4"/>
        <v>48.877334468954373</v>
      </c>
      <c r="F15" s="3">
        <f t="shared" si="5"/>
        <v>57.325268821613165</v>
      </c>
    </row>
    <row r="16" spans="1:13">
      <c r="A16" s="7">
        <v>5500</v>
      </c>
      <c r="B16" s="3">
        <f t="shared" si="1"/>
        <v>24.010468364129508</v>
      </c>
      <c r="C16" s="3">
        <f t="shared" si="2"/>
        <v>34.544705472502542</v>
      </c>
      <c r="D16" s="3">
        <f t="shared" si="3"/>
        <v>44.414621321788985</v>
      </c>
      <c r="E16" s="3">
        <f t="shared" si="4"/>
        <v>53.765067915849812</v>
      </c>
      <c r="F16" s="3">
        <f t="shared" si="5"/>
        <v>63.057795703774474</v>
      </c>
      <c r="M16" s="13"/>
    </row>
    <row r="17" spans="1:15">
      <c r="A17" s="7">
        <v>6000</v>
      </c>
      <c r="B17" s="3">
        <f t="shared" si="1"/>
        <v>26.193238215414013</v>
      </c>
      <c r="C17" s="3">
        <f t="shared" si="2"/>
        <v>37.685133242730046</v>
      </c>
      <c r="D17" s="3">
        <f t="shared" si="3"/>
        <v>48.452314169224337</v>
      </c>
      <c r="E17" s="3">
        <f t="shared" si="4"/>
        <v>58.652801362745251</v>
      </c>
      <c r="F17" s="3">
        <f t="shared" si="5"/>
        <v>68.790322585935797</v>
      </c>
      <c r="H17" s="34" t="s">
        <v>18</v>
      </c>
      <c r="I17" s="35"/>
      <c r="J17" s="35"/>
      <c r="K17" s="35"/>
      <c r="L17" s="35"/>
    </row>
    <row r="18" spans="1:15">
      <c r="A18" s="7">
        <v>6500</v>
      </c>
      <c r="B18" s="3">
        <f t="shared" si="1"/>
        <v>28.376008066698507</v>
      </c>
      <c r="C18" s="3">
        <f t="shared" si="2"/>
        <v>40.82556101295755</v>
      </c>
      <c r="D18" s="3">
        <f t="shared" si="3"/>
        <v>52.490007016659703</v>
      </c>
      <c r="E18" s="3">
        <f t="shared" si="4"/>
        <v>63.54053480964069</v>
      </c>
      <c r="F18" s="3">
        <f t="shared" si="5"/>
        <v>74.522849468097107</v>
      </c>
      <c r="H18" s="4" t="s">
        <v>19</v>
      </c>
      <c r="I18" s="4"/>
      <c r="K18" s="4"/>
      <c r="L18" s="7">
        <v>130</v>
      </c>
      <c r="M18" s="13"/>
    </row>
    <row r="19" spans="1:15">
      <c r="A19" s="7">
        <v>7000</v>
      </c>
      <c r="B19" s="3">
        <f t="shared" si="1"/>
        <v>30.558777917983008</v>
      </c>
      <c r="C19" s="3">
        <f t="shared" si="2"/>
        <v>43.965988783185054</v>
      </c>
      <c r="D19" s="3">
        <f t="shared" si="3"/>
        <v>56.527699864095069</v>
      </c>
      <c r="E19" s="3">
        <f t="shared" si="4"/>
        <v>68.428268256536128</v>
      </c>
      <c r="F19" s="3">
        <f t="shared" si="5"/>
        <v>80.255376350258416</v>
      </c>
      <c r="H19" s="4" t="s">
        <v>20</v>
      </c>
      <c r="L19" s="7">
        <v>90</v>
      </c>
      <c r="M19" s="1"/>
    </row>
    <row r="20" spans="1:15">
      <c r="A20" s="15"/>
      <c r="B20" s="3"/>
      <c r="C20" s="3"/>
      <c r="D20" s="3"/>
      <c r="E20" s="3"/>
      <c r="F20" s="3"/>
      <c r="H20" t="s">
        <v>35</v>
      </c>
      <c r="L20" s="7">
        <v>16</v>
      </c>
      <c r="M20" s="1"/>
    </row>
    <row r="21" spans="1:15">
      <c r="A21" s="15"/>
      <c r="B21" s="3"/>
      <c r="C21" s="3"/>
      <c r="D21" s="3"/>
      <c r="E21" s="3"/>
      <c r="F21" s="3"/>
    </row>
    <row r="22" spans="1:15">
      <c r="A22" s="15"/>
      <c r="B22" s="3"/>
      <c r="C22" s="3"/>
      <c r="D22" s="3"/>
      <c r="E22" s="3"/>
      <c r="F22" s="3"/>
      <c r="H22" t="s">
        <v>27</v>
      </c>
      <c r="L22" s="6">
        <f>(L20+2*((L18*L19/100/25.4)-0.2))</f>
        <v>24.812598425196853</v>
      </c>
    </row>
    <row r="23" spans="1:15">
      <c r="A23" s="15"/>
      <c r="B23" s="3"/>
      <c r="C23" s="3"/>
      <c r="D23" s="3"/>
      <c r="E23" s="3"/>
      <c r="F23" s="3"/>
      <c r="H23" t="s">
        <v>28</v>
      </c>
      <c r="L23" s="6">
        <f>L22*PI()</f>
        <v>77.951076929072102</v>
      </c>
    </row>
    <row r="24" spans="1:15">
      <c r="A24" s="3"/>
      <c r="B24" s="3"/>
      <c r="C24" s="3"/>
      <c r="D24" s="3"/>
      <c r="E24" s="3"/>
      <c r="F24" s="3"/>
      <c r="M24" s="4"/>
      <c r="N24" s="4"/>
      <c r="O24" s="4"/>
    </row>
    <row r="25" spans="1:15">
      <c r="A25" s="15"/>
      <c r="B25" s="33" t="s">
        <v>47</v>
      </c>
      <c r="C25" s="35"/>
      <c r="D25" s="35"/>
      <c r="E25" s="35"/>
      <c r="F25" s="3"/>
      <c r="M25" s="4"/>
      <c r="N25" s="4"/>
      <c r="O25" s="4"/>
    </row>
    <row r="26" spans="1:15">
      <c r="A26" s="15">
        <v>1000</v>
      </c>
      <c r="B26" s="3">
        <f t="shared" ref="B26:F38" si="6">B7*1.609</f>
        <v>7.0241533814335231</v>
      </c>
      <c r="C26" s="3">
        <f t="shared" si="6"/>
        <v>10.105896564592106</v>
      </c>
      <c r="D26" s="3">
        <f t="shared" si="6"/>
        <v>12.993295583046994</v>
      </c>
      <c r="E26" s="3">
        <f t="shared" si="6"/>
        <v>15.728726232109519</v>
      </c>
      <c r="F26" s="3">
        <f t="shared" si="6"/>
        <v>18.447271506795115</v>
      </c>
      <c r="M26" s="4"/>
      <c r="N26" s="4"/>
      <c r="O26" s="4"/>
    </row>
    <row r="27" spans="1:15">
      <c r="A27" s="15">
        <v>1500</v>
      </c>
      <c r="B27" s="3">
        <f t="shared" si="6"/>
        <v>10.536230072150287</v>
      </c>
      <c r="C27" s="3">
        <f t="shared" si="6"/>
        <v>15.158844846888162</v>
      </c>
      <c r="D27" s="3">
        <f t="shared" si="6"/>
        <v>19.48994337457049</v>
      </c>
      <c r="E27" s="3">
        <f t="shared" si="6"/>
        <v>23.593089348164277</v>
      </c>
      <c r="F27" s="3">
        <f t="shared" si="6"/>
        <v>27.670907260192674</v>
      </c>
    </row>
    <row r="28" spans="1:15">
      <c r="A28" s="15">
        <v>2000</v>
      </c>
      <c r="B28" s="3">
        <f t="shared" si="6"/>
        <v>14.048306762867046</v>
      </c>
      <c r="C28" s="3">
        <f t="shared" si="6"/>
        <v>20.211793129184212</v>
      </c>
      <c r="D28" s="3">
        <f t="shared" si="6"/>
        <v>25.986591166093987</v>
      </c>
      <c r="E28" s="3">
        <f t="shared" si="6"/>
        <v>31.457452464219038</v>
      </c>
      <c r="F28" s="3">
        <f t="shared" si="6"/>
        <v>36.89454301359023</v>
      </c>
    </row>
    <row r="29" spans="1:15">
      <c r="A29" s="15">
        <v>2500</v>
      </c>
      <c r="B29" s="3">
        <f t="shared" si="6"/>
        <v>17.56038345358381</v>
      </c>
      <c r="C29" s="3">
        <f t="shared" si="6"/>
        <v>25.264741411480273</v>
      </c>
      <c r="D29" s="3">
        <f t="shared" si="6"/>
        <v>32.48323895761748</v>
      </c>
      <c r="E29" s="3">
        <f t="shared" si="6"/>
        <v>39.321815580273793</v>
      </c>
      <c r="F29" s="3">
        <f t="shared" si="6"/>
        <v>46.118178766987789</v>
      </c>
    </row>
    <row r="30" spans="1:15">
      <c r="A30" s="15">
        <v>3000</v>
      </c>
      <c r="B30" s="3">
        <f t="shared" si="6"/>
        <v>21.072460144300575</v>
      </c>
      <c r="C30" s="3">
        <f t="shared" si="6"/>
        <v>30.317689693776323</v>
      </c>
      <c r="D30" s="3">
        <f t="shared" si="6"/>
        <v>38.979886749140981</v>
      </c>
      <c r="E30" s="3">
        <f t="shared" si="6"/>
        <v>47.186178696328554</v>
      </c>
      <c r="F30" s="3">
        <f t="shared" si="6"/>
        <v>55.341814520385348</v>
      </c>
    </row>
    <row r="31" spans="1:15">
      <c r="A31" s="15">
        <v>3500</v>
      </c>
      <c r="B31" s="3">
        <f t="shared" si="6"/>
        <v>24.584536835017328</v>
      </c>
      <c r="C31" s="3">
        <f t="shared" si="6"/>
        <v>35.370637976072373</v>
      </c>
      <c r="D31" s="3">
        <f t="shared" si="6"/>
        <v>45.476534540664481</v>
      </c>
      <c r="E31" s="3">
        <f t="shared" si="6"/>
        <v>55.050541812383315</v>
      </c>
      <c r="F31" s="3">
        <f t="shared" si="6"/>
        <v>64.565450273782901</v>
      </c>
    </row>
    <row r="32" spans="1:15">
      <c r="A32" s="15">
        <v>4000</v>
      </c>
      <c r="B32" s="3">
        <f t="shared" si="6"/>
        <v>28.096613525734092</v>
      </c>
      <c r="C32" s="3">
        <f t="shared" si="6"/>
        <v>40.423586258368424</v>
      </c>
      <c r="D32" s="3">
        <f t="shared" si="6"/>
        <v>51.973182332187974</v>
      </c>
      <c r="E32" s="3">
        <f t="shared" si="6"/>
        <v>62.914904928438077</v>
      </c>
      <c r="F32" s="3">
        <f t="shared" si="6"/>
        <v>73.78908602718046</v>
      </c>
    </row>
    <row r="33" spans="1:6">
      <c r="A33" s="15">
        <v>4500</v>
      </c>
      <c r="B33" s="3">
        <f t="shared" si="6"/>
        <v>31.60869021645086</v>
      </c>
      <c r="C33" s="3">
        <f t="shared" si="6"/>
        <v>45.476534540664481</v>
      </c>
      <c r="D33" s="3">
        <f t="shared" si="6"/>
        <v>58.469830123711482</v>
      </c>
      <c r="E33" s="3">
        <f t="shared" si="6"/>
        <v>70.779268044492838</v>
      </c>
      <c r="F33" s="3">
        <f t="shared" si="6"/>
        <v>83.012721780578005</v>
      </c>
    </row>
    <row r="34" spans="1:6">
      <c r="A34" s="15">
        <v>5000</v>
      </c>
      <c r="B34" s="3">
        <f t="shared" si="6"/>
        <v>35.120766907167621</v>
      </c>
      <c r="C34" s="3">
        <f t="shared" si="6"/>
        <v>50.529482822960546</v>
      </c>
      <c r="D34" s="3">
        <f t="shared" si="6"/>
        <v>64.966477915234961</v>
      </c>
      <c r="E34" s="3">
        <f t="shared" si="6"/>
        <v>78.643631160547585</v>
      </c>
      <c r="F34" s="3">
        <f t="shared" si="6"/>
        <v>92.236357533975578</v>
      </c>
    </row>
    <row r="35" spans="1:6">
      <c r="A35" s="15">
        <v>5500</v>
      </c>
      <c r="B35" s="3">
        <f t="shared" si="6"/>
        <v>38.632843597884381</v>
      </c>
      <c r="C35" s="3">
        <f t="shared" si="6"/>
        <v>55.582431105256589</v>
      </c>
      <c r="D35" s="3">
        <f t="shared" si="6"/>
        <v>71.463125706758476</v>
      </c>
      <c r="E35" s="3">
        <f t="shared" si="6"/>
        <v>86.507994276602346</v>
      </c>
      <c r="F35" s="3">
        <f t="shared" si="6"/>
        <v>101.45999328737312</v>
      </c>
    </row>
    <row r="36" spans="1:6">
      <c r="A36" s="15">
        <v>6000</v>
      </c>
      <c r="B36" s="3">
        <f t="shared" si="6"/>
        <v>42.144920288601149</v>
      </c>
      <c r="C36" s="3">
        <f t="shared" si="6"/>
        <v>60.635379387552646</v>
      </c>
      <c r="D36" s="3">
        <f t="shared" si="6"/>
        <v>77.959773498281962</v>
      </c>
      <c r="E36" s="3">
        <f t="shared" si="6"/>
        <v>94.372357392657108</v>
      </c>
      <c r="F36" s="3">
        <f t="shared" si="6"/>
        <v>110.6836290407707</v>
      </c>
    </row>
    <row r="37" spans="1:6">
      <c r="A37" s="15">
        <v>6500</v>
      </c>
      <c r="B37" s="3">
        <f t="shared" si="6"/>
        <v>45.656996979317896</v>
      </c>
      <c r="C37" s="3">
        <f t="shared" si="6"/>
        <v>65.688327669848704</v>
      </c>
      <c r="D37" s="3">
        <f t="shared" si="6"/>
        <v>84.456421289805462</v>
      </c>
      <c r="E37" s="3">
        <f t="shared" si="6"/>
        <v>102.23672050871187</v>
      </c>
      <c r="F37" s="3">
        <f t="shared" si="6"/>
        <v>119.90726479416824</v>
      </c>
    </row>
    <row r="38" spans="1:6">
      <c r="A38" s="15">
        <v>7000</v>
      </c>
      <c r="B38" s="3">
        <f t="shared" si="6"/>
        <v>49.169073670034656</v>
      </c>
      <c r="C38" s="3">
        <f t="shared" si="6"/>
        <v>70.741275952144747</v>
      </c>
      <c r="D38" s="3">
        <f t="shared" si="6"/>
        <v>90.953069081328962</v>
      </c>
      <c r="E38" s="3">
        <f t="shared" si="6"/>
        <v>110.10108362476663</v>
      </c>
      <c r="F38" s="3">
        <f t="shared" si="6"/>
        <v>129.1309005475658</v>
      </c>
    </row>
    <row r="39" spans="1:6">
      <c r="A39" s="15"/>
      <c r="B39" s="3"/>
      <c r="C39" s="3"/>
      <c r="D39" s="3"/>
      <c r="E39" s="3"/>
      <c r="F39" s="3"/>
    </row>
    <row r="40" spans="1:6">
      <c r="A40" s="15"/>
      <c r="B40" s="3"/>
      <c r="C40" s="3"/>
      <c r="D40" s="3"/>
      <c r="E40" s="3"/>
      <c r="F40" s="3"/>
    </row>
    <row r="41" spans="1:6">
      <c r="A41" s="15"/>
      <c r="B41" s="3"/>
      <c r="C41" s="3"/>
      <c r="D41" s="3"/>
      <c r="E41" s="3"/>
      <c r="F41" s="3"/>
    </row>
    <row r="42" spans="1:6">
      <c r="A42" s="15"/>
      <c r="B42" s="3"/>
      <c r="C42" s="3"/>
      <c r="D42" s="3"/>
      <c r="E42" s="3"/>
      <c r="F42" s="3"/>
    </row>
    <row r="43" spans="1:6">
      <c r="E43" s="2"/>
      <c r="F43" s="2"/>
    </row>
    <row r="44" spans="1:6">
      <c r="C44" s="2"/>
      <c r="D44" s="2"/>
      <c r="E44" s="2"/>
      <c r="F44" s="2"/>
    </row>
    <row r="45" spans="1:6">
      <c r="C45" s="2"/>
      <c r="D45" s="2"/>
    </row>
    <row r="46" spans="1:6">
      <c r="B46" s="10"/>
      <c r="C46" s="10"/>
      <c r="D46" s="10"/>
      <c r="E46" s="10"/>
      <c r="F46" s="10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64" spans="2:6" s="5" customFormat="1" ht="26.25" customHeight="1"/>
    <row r="71" spans="2:6">
      <c r="B71" s="2"/>
      <c r="C71" s="2"/>
      <c r="D71" s="2"/>
      <c r="E71" s="2"/>
      <c r="F71" s="2"/>
    </row>
    <row r="72" spans="2:6">
      <c r="B72" s="2"/>
      <c r="C72" s="2"/>
      <c r="D72" s="2"/>
      <c r="E72" s="2"/>
      <c r="F72" s="2"/>
    </row>
    <row r="73" spans="2:6">
      <c r="B73" s="2"/>
      <c r="C73" s="2"/>
      <c r="D73" s="2"/>
      <c r="E73" s="2"/>
      <c r="F73" s="2"/>
    </row>
    <row r="74" spans="2:6">
      <c r="B74" s="2"/>
      <c r="C74" s="2"/>
      <c r="D74" s="2"/>
      <c r="E74" s="2"/>
      <c r="F74" s="2"/>
    </row>
    <row r="75" spans="2:6">
      <c r="B75" s="2"/>
      <c r="C75" s="2"/>
      <c r="D75" s="2"/>
      <c r="E75" s="2"/>
      <c r="F75" s="2"/>
    </row>
  </sheetData>
  <mergeCells count="4">
    <mergeCell ref="I5:K5"/>
    <mergeCell ref="H17:L17"/>
    <mergeCell ref="B25:E25"/>
    <mergeCell ref="A1:M1"/>
  </mergeCells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59</vt:i4>
      </vt:variant>
    </vt:vector>
  </HeadingPairs>
  <TitlesOfParts>
    <vt:vector size="59" baseType="lpstr">
      <vt:lpstr>V35, V35 II, V35 Imola</vt:lpstr>
      <vt:lpstr>V35 III</vt:lpstr>
      <vt:lpstr>V35 C</vt:lpstr>
      <vt:lpstr>V35 Florida</vt:lpstr>
      <vt:lpstr>V35 GT (Trentacinque)</vt:lpstr>
      <vt:lpstr>V35 Imola II</vt:lpstr>
      <vt:lpstr>V35 TT, 350 NTX - 1</vt:lpstr>
      <vt:lpstr>V35 TT, 350 NTX - 2</vt:lpstr>
      <vt:lpstr>350 Nevada</vt:lpstr>
      <vt:lpstr>V50</vt:lpstr>
      <vt:lpstr>V50 C</vt:lpstr>
      <vt:lpstr>V50 Monza</vt:lpstr>
      <vt:lpstr>V50 Monza II</vt:lpstr>
      <vt:lpstr>V65, V65 SP, V65 GT</vt:lpstr>
      <vt:lpstr>V65 Lario</vt:lpstr>
      <vt:lpstr>V65 C, Florida</vt:lpstr>
      <vt:lpstr>V65 TT, 650 NTX</vt:lpstr>
      <vt:lpstr>V 75</vt:lpstr>
      <vt:lpstr>Nevada 750</vt:lpstr>
      <vt:lpstr>750 Targa, SP</vt:lpstr>
      <vt:lpstr>Breva 750IE</vt:lpstr>
      <vt:lpstr>Nevada 750IE</vt:lpstr>
      <vt:lpstr>V7 Classic-Café-Racer</vt:lpstr>
      <vt:lpstr>V7</vt:lpstr>
      <vt:lpstr>V7 Special &amp; Amb</vt:lpstr>
      <vt:lpstr>V7 Sport Telaio Rosso</vt:lpstr>
      <vt:lpstr>V7 Sport &amp; 750S</vt:lpstr>
      <vt:lpstr>850 T (1)</vt:lpstr>
      <vt:lpstr>Eldo, 850GT &amp; 850 T</vt:lpstr>
      <vt:lpstr>Eldo, 850GT &amp; 850-T (sidecar)</vt:lpstr>
      <vt:lpstr>Breva, Griso &amp; Norge 850</vt:lpstr>
      <vt:lpstr>V85 TT</vt:lpstr>
      <vt:lpstr>V9 Bobber-Roamer</vt:lpstr>
      <vt:lpstr>Bellagio</vt:lpstr>
      <vt:lpstr>Divers gros blocs</vt:lpstr>
      <vt:lpstr>Early Cal III Cruisers</vt:lpstr>
      <vt:lpstr>LeMans IV SE &amp; Late LeMans V</vt:lpstr>
      <vt:lpstr>Daytona</vt:lpstr>
      <vt:lpstr>Daytona RS (non Swiss)</vt:lpstr>
      <vt:lpstr>Daytona RS (Swiss)</vt:lpstr>
      <vt:lpstr>Centauro (non Swiss)</vt:lpstr>
      <vt:lpstr>Centauro (Swiss)</vt:lpstr>
      <vt:lpstr>Cal 1100, EV1997, S, J, St, Vtg</vt:lpstr>
      <vt:lpstr>Cal EV2001 et +</vt:lpstr>
      <vt:lpstr>1100 Sport Carb</vt:lpstr>
      <vt:lpstr>1100 Sport IE</vt:lpstr>
      <vt:lpstr>Quota 1100</vt:lpstr>
      <vt:lpstr>V11 Sport</vt:lpstr>
      <vt:lpstr>Breva 1100 IE</vt:lpstr>
      <vt:lpstr>1res Norge 1200 &amp; Griso 1100</vt:lpstr>
      <vt:lpstr>Breva, 2e Norge 1200,1200 Sport</vt:lpstr>
      <vt:lpstr>Griso 1200 8V</vt:lpstr>
      <vt:lpstr>Stelvio 1200 4V</vt:lpstr>
      <vt:lpstr>Stelvio 1200 8V</vt:lpstr>
      <vt:lpstr>Stelvio 1200 NTX</vt:lpstr>
      <vt:lpstr>1200 Sport 4V</vt:lpstr>
      <vt:lpstr>MGS 01</vt:lpstr>
      <vt:lpstr>California 1400</vt:lpstr>
      <vt:lpstr>V100 Mandello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Balthazar</cp:lastModifiedBy>
  <cp:lastPrinted>2003-06-01T00:30:20Z</cp:lastPrinted>
  <dcterms:created xsi:type="dcterms:W3CDTF">2001-12-21T18:33:00Z</dcterms:created>
  <dcterms:modified xsi:type="dcterms:W3CDTF">2022-12-01T15:31:36Z</dcterms:modified>
</cp:coreProperties>
</file>