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date1904="1" showInkAnnotation="0" autoCompressPictures="0"/>
  <bookViews>
    <workbookView xWindow="140" yWindow="0" windowWidth="32400" windowHeight="21680" activeTab="1"/>
  </bookViews>
  <sheets>
    <sheet name="Petits Blocs" sheetId="5" r:id="rId1"/>
    <sheet name="Gros Blocs" sheetId="3" r:id="rId2"/>
    <sheet name="Liste" sheetId="6" r:id="rId3"/>
    <sheet name="Info MG - Sport" sheetId="7" r:id="rId4"/>
    <sheet name="Info MG - Route" sheetId="8" r:id="rId5"/>
    <sheet name="Info MG - 750" sheetId="9" r:id="rId6"/>
  </sheets>
  <definedNames>
    <definedName name="_xlnm.Print_Titles" localSheetId="5">'Info MG - 750'!$A:$A,'Info MG - 750'!$2:$3</definedName>
    <definedName name="_xlnm.Print_Titles" localSheetId="4">'Info MG - Route'!$A:$A,'Info MG - Route'!$2:$3</definedName>
    <definedName name="_xlnm.Print_Titles" localSheetId="3">'Info MG - Sport'!$A:$A,'Info MG - Sport'!$2:$3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51" i="5" l="1"/>
  <c r="A52" i="5"/>
  <c r="A94" i="3"/>
  <c r="A54" i="5"/>
  <c r="A95" i="3"/>
  <c r="A55" i="5"/>
</calcChain>
</file>

<file path=xl/sharedStrings.xml><?xml version="1.0" encoding="utf-8"?>
<sst xmlns="http://schemas.openxmlformats.org/spreadsheetml/2006/main" count="7608" uniqueCount="2909">
  <si>
    <t>À bâtons 16x6
Tubeless</t>
    <phoneticPr fontId="20"/>
  </si>
  <si>
    <t>130/70 R18 - 63H</t>
    <phoneticPr fontId="20"/>
  </si>
  <si>
    <t>200/60 R16 - 79H</t>
    <phoneticPr fontId="20"/>
  </si>
  <si>
    <t>Radiateur frontal</t>
    <phoneticPr fontId="20"/>
  </si>
  <si>
    <t>À courroie</t>
    <phoneticPr fontId="20"/>
  </si>
  <si>
    <t>Culbuteurs à rouleaux</t>
    <phoneticPr fontId="20"/>
  </si>
  <si>
    <t>Monocorps</t>
    <phoneticPr fontId="20"/>
  </si>
  <si>
    <t>5 rapports, Taille hélicoïdale
Primaire : 26/35
Secondaire : 17/38, 20/34, 23/31, 26/29, 31/30, 30/24</t>
    <phoneticPr fontId="20"/>
  </si>
  <si>
    <t>Précontrainte</t>
    <phoneticPr fontId="20"/>
  </si>
  <si>
    <t>Catalytique</t>
    <phoneticPr fontId="20"/>
  </si>
  <si>
    <t>Nouveau modèle
Points de pivot sur le carter de boîte de vitesses</t>
    <phoneticPr fontId="20"/>
  </si>
  <si>
    <t>Nbe d'infos maximum possibles</t>
  </si>
  <si>
    <t>Nbe d'infos maximum possibles</t>
    <phoneticPr fontId="20"/>
  </si>
  <si>
    <t>Nbe de modèles PB</t>
    <phoneticPr fontId="20"/>
  </si>
  <si>
    <t>Nbe total d'infos maximum possibles</t>
    <phoneticPr fontId="20"/>
  </si>
  <si>
    <t>Nbe totale de modèles</t>
    <phoneticPr fontId="20"/>
  </si>
  <si>
    <t>Nbe Col</t>
    <phoneticPr fontId="20"/>
  </si>
  <si>
    <t>Nbe Col</t>
    <phoneticPr fontId="20"/>
  </si>
  <si>
    <t>Nbe de modèles GB</t>
    <phoneticPr fontId="20"/>
  </si>
  <si>
    <t>337 en marche</t>
    <phoneticPr fontId="20"/>
  </si>
  <si>
    <t>32°</t>
    <phoneticPr fontId="20"/>
  </si>
  <si>
    <t>104x81,2</t>
    <phoneticPr fontId="20"/>
  </si>
  <si>
    <t>96 CV (71 kw) à 6500  trs/mn</t>
    <phoneticPr fontId="20"/>
  </si>
  <si>
    <t>120 Nm (12,3 kg.m) à 2700 trs/mn</t>
    <phoneticPr fontId="20"/>
  </si>
  <si>
    <t>Monodisque</t>
    <phoneticPr fontId="20"/>
  </si>
  <si>
    <t>Trochoïde</t>
    <phoneticPr fontId="20"/>
  </si>
  <si>
    <t>10/36</t>
    <phoneticPr fontId="20"/>
  </si>
  <si>
    <t>OA 19° av PMH
FA 55° ap PMB
OE 49° av PMB
FE 12° ap PMH</t>
    <phoneticPr fontId="20"/>
  </si>
  <si>
    <t>12V - 550W</t>
    <phoneticPr fontId="20"/>
  </si>
  <si>
    <t>110 / 80 R19 59V</t>
  </si>
  <si>
    <t>150 / 70 R17 69V</t>
  </si>
  <si>
    <t>À rayons 19x2,5</t>
    <phoneticPr fontId="20"/>
  </si>
  <si>
    <t>À rayons 17x4,25</t>
    <phoneticPr fontId="20"/>
  </si>
  <si>
    <t>Nouvelles culasses, bougie plus centrée, de 10mm de diamètre</t>
    <phoneticPr fontId="20"/>
  </si>
  <si>
    <t>Corps de 52mm
Magneti Marelli 7SM2</t>
    <phoneticPr fontId="20"/>
  </si>
  <si>
    <t>80 CV (59 kW) - 7.750 rpm (également disponnible en 35 kW)</t>
    <phoneticPr fontId="20"/>
  </si>
  <si>
    <t>80 Nm - 5.000 tr/min</t>
  </si>
  <si>
    <t>208 à sec</t>
    <phoneticPr fontId="20"/>
  </si>
  <si>
    <t>1 seul coté droit</t>
    <phoneticPr fontId="20"/>
  </si>
  <si>
    <t>Inversée
Amortissement
Détente</t>
    <phoneticPr fontId="20"/>
  </si>
  <si>
    <t>1 disque percé inox fixe 260 mm
2 pistons 22 mm
Coté gauche</t>
    <phoneticPr fontId="20"/>
  </si>
  <si>
    <t>1 disque percé inox semi-flottant 320 mm
 4 pistons 32mm</t>
    <phoneticPr fontId="20"/>
  </si>
  <si>
    <t>23 L (mais parfois lu : 21L)</t>
    <phoneticPr fontId="20"/>
  </si>
  <si>
    <t>Écran TFT couleur</t>
    <phoneticPr fontId="20"/>
  </si>
  <si>
    <t>21 L
Sur les modèles Touring 2012, le témoin de réserve se déclenchait à 8 litres</t>
    <phoneticPr fontId="20"/>
  </si>
  <si>
    <t>Arbre de transmission avec 1 cardan à chaque extrémité</t>
    <phoneticPr fontId="20"/>
  </si>
  <si>
    <r>
      <t xml:space="preserve">Évidement coté droit
Bras gauche non rectiligne
</t>
    </r>
    <r>
      <rPr>
        <u/>
        <sz val="10"/>
        <rFont val="Avant Garde"/>
      </rPr>
      <t>PA</t>
    </r>
    <r>
      <rPr>
        <sz val="10"/>
        <rFont val="Avant Garde"/>
      </rPr>
      <t xml:space="preserve">
1re série :
Diamètre bras G = 38 mm
2e série :
Évidement coté droit
Bras gauche non rectiligne, diamètre 45 mm</t>
    </r>
    <phoneticPr fontId="20"/>
  </si>
  <si>
    <r>
      <t>PA</t>
    </r>
    <r>
      <rPr>
        <sz val="10"/>
        <color indexed="8"/>
        <rFont val="Avant Garde"/>
      </rPr>
      <t xml:space="preserve"> : 2 types de ocmmandes au guidon</t>
    </r>
    <phoneticPr fontId="20"/>
  </si>
  <si>
    <r>
      <t xml:space="preserve">312 mm
Réglage pointu de la Précontrainte.
Koni
2 ressorts disponibles : Noir pour pilotes de moins de 85 kg et Rouge pour les autres.
Précontrainte
Détente (6 positions)
</t>
    </r>
    <r>
      <rPr>
        <u/>
        <sz val="10"/>
        <color indexed="8"/>
        <rFont val="Avant Garde"/>
      </rPr>
      <t>White Power (WP)</t>
    </r>
    <r>
      <rPr>
        <sz val="10"/>
        <color indexed="8"/>
        <rFont val="Avant Garde"/>
      </rPr>
      <t xml:space="preserve">
Précontrainte
Détente
Compression</t>
    </r>
    <phoneticPr fontId="20"/>
  </si>
  <si>
    <t>342 mm
Pré-charge
Jugés trop "fermes"
------------
Options : White Power (WP) ou SACHS</t>
  </si>
  <si>
    <t>Mono White Power (WP)</t>
  </si>
  <si>
    <t>Mono, Sachs-Boge ou White Power (WP)</t>
  </si>
  <si>
    <r>
      <t>2001-2002 :</t>
    </r>
    <r>
      <rPr>
        <sz val="10"/>
        <color indexed="8"/>
        <rFont val="Avant Garde"/>
      </rPr>
      <t xml:space="preserve"> Sachs-Boge</t>
    </r>
    <r>
      <rPr>
        <u/>
        <sz val="10"/>
        <color indexed="8"/>
        <rFont val="Avant Garde"/>
      </rPr>
      <t xml:space="preserve">
Options 2001 : </t>
    </r>
    <r>
      <rPr>
        <sz val="10"/>
        <color indexed="8"/>
        <rFont val="Avant Garde"/>
      </rPr>
      <t>Sachs-Boge ou White Power (WP) réglables</t>
    </r>
    <r>
      <rPr>
        <u/>
        <sz val="10"/>
        <color indexed="8"/>
        <rFont val="Avant Garde"/>
      </rPr>
      <t xml:space="preserve">
Metal :</t>
    </r>
    <r>
      <rPr>
        <sz val="10"/>
        <color indexed="8"/>
        <rFont val="Avant Garde"/>
      </rPr>
      <t xml:space="preserve"> il ne s’agirait pas d’un Sachs</t>
    </r>
    <phoneticPr fontId="20"/>
  </si>
  <si>
    <r>
      <t>À partir du moteur N° PG 18910 (mars 1990), l’AAC est raccourci. Avant l’AAC est “normal” permettant de monter des rupteurs à la place du système Motoplat</t>
    </r>
    <r>
      <rPr>
        <sz val="10"/>
        <rFont val="Avant Garde"/>
      </rPr>
      <t xml:space="preserve">
Poids de l'AAC : 850 g
</t>
    </r>
    <r>
      <rPr>
        <sz val="10"/>
        <color indexed="12"/>
        <rFont val="Avant Garde"/>
      </rPr>
      <t>AàC à cames de 14mm à partir du moteur N°PG03581 (nouvelle modif ensuite mais même largeur)</t>
    </r>
    <phoneticPr fontId="20"/>
  </si>
  <si>
    <t>V85 TT
Février 2019</t>
    <phoneticPr fontId="20"/>
  </si>
  <si>
    <t>84x77</t>
    <phoneticPr fontId="20"/>
  </si>
  <si>
    <t>10,5:1</t>
    <phoneticPr fontId="20"/>
  </si>
  <si>
    <t>6 rapports
Primaire :18/23
Secondaire : 16/39, 18/32, 21/28, 24/26, 25/24, 27/24</t>
    <phoneticPr fontId="20"/>
  </si>
  <si>
    <t>1300-1325</t>
    <phoneticPr fontId="20"/>
  </si>
  <si>
    <t>12V - 430W</t>
    <phoneticPr fontId="20"/>
  </si>
  <si>
    <t>25,7°</t>
    <phoneticPr fontId="20"/>
  </si>
  <si>
    <t>Précontrainte
Détente</t>
    <phoneticPr fontId="20"/>
  </si>
  <si>
    <r>
      <t xml:space="preserve">Moteur Blanc
</t>
    </r>
    <r>
      <rPr>
        <sz val="10"/>
        <color indexed="12"/>
        <rFont val="Avant Garde"/>
      </rPr>
      <t>AàC à cames de 14mm à partir du moteur N°PT003823 (nouvelle modif ensuite mais même largeur)</t>
    </r>
    <phoneticPr fontId="20"/>
  </si>
  <si>
    <t>1 disque fixe 282 mm Inox
Étrier flottant à 2 pistons différenciés</t>
    <phoneticPr fontId="20"/>
  </si>
  <si>
    <t>2 disques flottants 320 mm Inox
4 pistons opposés</t>
    <phoneticPr fontId="20"/>
  </si>
  <si>
    <t>À bâtons 18x3,5
Tubeless</t>
    <phoneticPr fontId="20"/>
  </si>
  <si>
    <t>À partir du moteur N° PC 51198, l’AAC est raccourci. Avant l’AAC est “normal” permettant de monter des rupteurs à la place du système Motoplat</t>
    <phoneticPr fontId="20"/>
  </si>
  <si>
    <t>AàC à cames de 14mm à partir du moteur N°PS003346</t>
    <phoneticPr fontId="20"/>
  </si>
  <si>
    <t>Carbu : Marzocchi
IE : White Power (WP) inversée</t>
  </si>
  <si>
    <t>White Power (WP) inversée</t>
  </si>
  <si>
    <t xml:space="preserve"> Nouveau dessin des ailettes moteur - Nouveaux cache-culbuteurs</t>
    <phoneticPr fontId="20"/>
  </si>
  <si>
    <t>Angle de braquage : 32°
Breva 751 : bridée 34CV-25KW (normes Françaises pour les permis de -de 21 ans avant 2013)
7.890 Euros (2006) - 7.690 Euros (2007) - 7.990 Euros (2008) - 7.990 Euros (2009)
Touring : 8.290 Euros (2006)
7.790 Euros (2010)</t>
    <phoneticPr fontId="20"/>
  </si>
  <si>
    <t>V7 CLASSIC
Présentée au Salon de Milan 2007
2008 - 2012</t>
    <phoneticPr fontId="20"/>
  </si>
  <si>
    <t>Marzocchi puis Kaifa à partir de 2011</t>
    <phoneticPr fontId="20"/>
  </si>
  <si>
    <t>Marzocchi ou Kaifa</t>
    <phoneticPr fontId="20"/>
  </si>
  <si>
    <r>
      <t>5 rapports
Primaire 12/24
Secondaire 11/30, 15/26, 18/23, 22/23, 22/20
------------
Entre cadres N° 12102 et 12113 et à partir du cadre N° 12137</t>
    </r>
    <r>
      <rPr>
        <sz val="10"/>
        <color indexed="8"/>
        <rFont val="Avant Garde"/>
      </rPr>
      <t xml:space="preserve">
5 rapports
Primaire 12/25
Secondaire 11/30, 15/26, 18/23, 22/23, 22/20</t>
    </r>
    <phoneticPr fontId="20"/>
  </si>
  <si>
    <t>4,00 x 18
110/90 18</t>
    <phoneticPr fontId="20"/>
  </si>
  <si>
    <t>4.00 x 18
110/90 18
PA : 130/90 H 16</t>
    <phoneticPr fontId="20"/>
  </si>
  <si>
    <t>130/90 - 16</t>
    <phoneticPr fontId="20"/>
  </si>
  <si>
    <t>Carter nervuré
Roulements AV d'arbre primaire et AR d'arbre d'embrayage de type INA (dia ext 29mm au lieu de 35mm) de la BV N° E125450 à la BV N° E125509. Ils sont placés dans une bague adaptatrice pour que les carters soient les mêmes</t>
    <phoneticPr fontId="20"/>
  </si>
  <si>
    <t>1989 / Carabinieri : version Carénage intégral similaire à celui des 1000 Calif III</t>
    <phoneticPr fontId="20"/>
  </si>
  <si>
    <t>Motoplat
NT à partir de LF 13200 (1996) : Digiplex 2S 501A</t>
    <phoneticPr fontId="20"/>
  </si>
  <si>
    <t>Motoplat
NT à partir de LG 12001 (1996) : Digiplex 2S MED 446A</t>
    <phoneticPr fontId="20"/>
  </si>
  <si>
    <t>Motoplat : 7/38
NT à partir de LF 13200 : Digiplex</t>
    <phoneticPr fontId="20"/>
  </si>
  <si>
    <t>Motoplat : 10/41
NT à partir de LG 12001 : Digiplex</t>
    <phoneticPr fontId="20"/>
  </si>
  <si>
    <t>12 V - 0,7 Kw Bosch
Une parts list indique la possible existance de démarreur LUCAS</t>
    <phoneticPr fontId="20"/>
  </si>
  <si>
    <t>ABS</t>
    <phoneticPr fontId="20"/>
  </si>
  <si>
    <t>Led</t>
    <phoneticPr fontId="20"/>
  </si>
  <si>
    <t>Régulateur de vitesse
Contrôle de traction</t>
    <phoneticPr fontId="20"/>
  </si>
  <si>
    <t>Kayaba</t>
    <phoneticPr fontId="20"/>
  </si>
  <si>
    <r>
      <t xml:space="preserve">103 CV (77 kw) à 7000  trs/mn
ou
110 CV (80,8 kw) à 7500 trs/mn
</t>
    </r>
    <r>
      <rPr>
        <u/>
        <sz val="10"/>
        <color indexed="8"/>
        <rFont val="Avant Garde"/>
      </rPr>
      <t>mi-2011</t>
    </r>
    <r>
      <rPr>
        <sz val="10"/>
        <color indexed="8"/>
        <rFont val="Avant Garde"/>
      </rPr>
      <t xml:space="preserve"> : 105 CV (77 kw) à 7250  trs/mn</t>
    </r>
    <phoneticPr fontId="20"/>
  </si>
  <si>
    <t>113 Nm (11,5 kg.m) à 5800 trs/mn</t>
    <phoneticPr fontId="20"/>
  </si>
  <si>
    <t>5 rapports, taille droite
Primaire : 16/21
Boite GL (2003-2005) : Secondaire : 11/26, 14/23, 18/23, 18/19, 20/18
Boite GM (2005-2007) : Secondaire : 11/26, 14/23, 18/23, 18/19, 25/22
Pignons à 3 crabots</t>
    <phoneticPr fontId="20"/>
  </si>
  <si>
    <t>5 rapports, taille droite
Primaire : 16/21
Secondaire : 11/26, 14/23, 18/23, 18/19, 25/22
Pignons à 3 crabots</t>
    <phoneticPr fontId="20"/>
  </si>
  <si>
    <t>6 rapports, Taille hélicoïdale
Primaire : 24/35
Jusqu'à BV N° CH16 862 : Secondaire : 17/38, 20/34, 23/31, 26/29, 31/30, 29/25
Depuis BV N° CH16 863 et CY12 178 :  Secondaire : 17/38, 20/34, 23/31, 26/29, 31/29, 30/24</t>
    <phoneticPr fontId="20"/>
  </si>
  <si>
    <t>AàC à cames de 14mm à partir du moteur N°PG013581 (nouvelle modif ensuite mais même largeur)</t>
    <phoneticPr fontId="20"/>
  </si>
  <si>
    <r>
      <t xml:space="preserve">ECU P8 Magneti Marelli
</t>
    </r>
    <r>
      <rPr>
        <sz val="10"/>
        <color indexed="12"/>
        <rFont val="Avant Garde"/>
      </rPr>
      <t>Les premières machines ont pu être équipées de la P7, probablement jusqu'à 1993/1994</t>
    </r>
    <phoneticPr fontId="20"/>
  </si>
  <si>
    <t>Marzocchi de 2003 à 2007
Kaifa de 2008 à 2009</t>
    <phoneticPr fontId="20"/>
  </si>
  <si>
    <t>BREVA 750 IE
2003-2009
Version PA : 2004
Version Touring : 2006-2008</t>
    <phoneticPr fontId="20"/>
  </si>
  <si>
    <t>À partir du moteur N° PC 51198 (mars 1990), l’AAC est raccourci. Avant l’AAC est “normal” permettant de monter des rupteurs à la place du système Motoplat
AàC à cames de 14mm à partir du moteur N°PC04965 (nouvelle modif ensuite mais même largeur)</t>
    <phoneticPr fontId="20"/>
  </si>
  <si>
    <r>
      <t>À partir du moteur N° PK 03169 (mars 1990), l’AAC est raccourci. Avant l’AAC est “normal” permettant de monter des rupteurs à la place du système Motoplat</t>
    </r>
    <r>
      <rPr>
        <sz val="10"/>
        <rFont val="Avant Garde"/>
      </rPr>
      <t xml:space="preserve">
Moteur de V50 à course courte !</t>
    </r>
    <phoneticPr fontId="20"/>
  </si>
  <si>
    <t>À partir du moteur N° PG 18910 (mars 1990), l’AAC est raccourci. Avant l’AAC est “normal” permettant de monter des rupteurs à la place du système Motoplat</t>
    <phoneticPr fontId="20"/>
  </si>
  <si>
    <r>
      <t xml:space="preserve">Moteur Blanc
</t>
    </r>
    <r>
      <rPr>
        <sz val="10"/>
        <color indexed="12"/>
        <rFont val="Avant Garde"/>
      </rPr>
      <t>AàC à cames de 14mm à partir du moteur N°PX000945 (nouvelle modif ensuite mais même largeur)</t>
    </r>
    <phoneticPr fontId="20"/>
  </si>
  <si>
    <r>
      <t xml:space="preserve">Corps de 36 mm
</t>
    </r>
    <r>
      <rPr>
        <u/>
        <sz val="10"/>
        <color indexed="8"/>
        <rFont val="Avant Garde"/>
      </rPr>
      <t>2012</t>
    </r>
    <r>
      <rPr>
        <sz val="10"/>
        <color indexed="8"/>
        <rFont val="Avant Garde"/>
      </rPr>
      <t xml:space="preserve"> (annonce du 11/2012) : alimentation par un seul corps suivi d'un Y. Corps Magneti Marelli MIUG de 38mm. Admission au culasse de 36mm</t>
    </r>
    <phoneticPr fontId="20"/>
  </si>
  <si>
    <t>1re série : Mono Koni
2e série : Mono White Power (WP)</t>
  </si>
  <si>
    <t>Rouge
Bleu-vert</t>
    <phoneticPr fontId="20"/>
  </si>
  <si>
    <t>15 L
Bouchon type aviation
Bloc Filtre+Pompe+Régulateur+Réserve immergé</t>
    <phoneticPr fontId="20"/>
  </si>
  <si>
    <r>
      <t xml:space="preserve">Détente
Précontrainte
</t>
    </r>
    <r>
      <rPr>
        <sz val="10"/>
        <color indexed="12"/>
        <rFont val="Avant Garde"/>
      </rPr>
      <t>Possibilité d'adapter un ressort plus dur (plus court de 50 mm)</t>
    </r>
    <phoneticPr fontId="20"/>
  </si>
  <si>
    <t>3,25 x 18
100/90 18</t>
    <phoneticPr fontId="20"/>
  </si>
  <si>
    <t>3.00 x 21
90/90 21</t>
    <phoneticPr fontId="20"/>
  </si>
  <si>
    <t>3.00 x 21
90/90 21
PA : 100/90 H 18</t>
    <phoneticPr fontId="20"/>
  </si>
  <si>
    <t>4,00x18
110/90 18</t>
    <phoneticPr fontId="20"/>
  </si>
  <si>
    <t>4,00 x 18
110/90 18
Pirelli</t>
    <phoneticPr fontId="20"/>
  </si>
  <si>
    <t>Michelin 3,25x18 ligné
100/90 18</t>
    <phoneticPr fontId="20"/>
  </si>
  <si>
    <t>Michelin 3,50x18 sculpté
100/90 18</t>
    <phoneticPr fontId="20"/>
  </si>
  <si>
    <t>3,50 H 18 sculpté
100/90 18</t>
    <phoneticPr fontId="20"/>
  </si>
  <si>
    <t>4,10 H 18 sculpté
110/90 18</t>
    <phoneticPr fontId="20"/>
  </si>
  <si>
    <r>
      <t xml:space="preserve">3,25 H 18
</t>
    </r>
    <r>
      <rPr>
        <sz val="10"/>
        <color indexed="8"/>
        <rFont val="Avant Garde"/>
      </rPr>
      <t>3,50 H 18
100/90 18</t>
    </r>
    <phoneticPr fontId="20"/>
  </si>
  <si>
    <r>
      <t xml:space="preserve">Noir/Gris  - Rouge/Gris - Gris
</t>
    </r>
    <r>
      <rPr>
        <u/>
        <sz val="10"/>
        <color indexed="8"/>
        <rFont val="Avant Garde"/>
      </rPr>
      <t>2011</t>
    </r>
    <r>
      <rPr>
        <sz val="10"/>
        <color indexed="8"/>
        <rFont val="Avant Garde"/>
      </rPr>
      <t xml:space="preserve"> : Noir, Blanc, Sienna</t>
    </r>
    <phoneticPr fontId="20"/>
  </si>
  <si>
    <t>750 NEVADA (1989-1995)
750 NEVADA NT (1995-1997)
750 NEVADA BASE (1998-2004)
750 NEVADA CLUB (1998-2004)</t>
    <phoneticPr fontId="20"/>
  </si>
  <si>
    <t>À partir du moteur N° LT 10297 (mars 1990), l’AAC est raccourci. Avant l’AAC est “normal” permettant de monter des rupteurs à la place du système Motoplat</t>
    <phoneticPr fontId="20"/>
  </si>
  <si>
    <r>
      <t xml:space="preserve">3,50 H 18
</t>
    </r>
    <r>
      <rPr>
        <sz val="10"/>
        <color indexed="8"/>
        <rFont val="Avant Garde"/>
      </rPr>
      <t>4,10 H 18
110/90 18</t>
    </r>
    <phoneticPr fontId="20"/>
  </si>
  <si>
    <r>
      <t xml:space="preserve">ABS
</t>
    </r>
    <r>
      <rPr>
        <u/>
        <sz val="10"/>
        <rFont val="Avant Garde"/>
      </rPr>
      <t>mi-2011</t>
    </r>
    <r>
      <rPr>
        <sz val="10"/>
        <rFont val="Avant Garde"/>
      </rPr>
      <t xml:space="preserve"> : Système ATC</t>
    </r>
    <phoneticPr fontId="20"/>
  </si>
  <si>
    <t>105 CV (77 kw) à 7250  trs/mn</t>
    <phoneticPr fontId="20"/>
  </si>
  <si>
    <r>
      <t>À partir du moteur N° PK 03169 (mars 1990), l’AAC est raccourci. Avant l’AAC est “normal” permettant de monter des rupteurs à la place du système Motoplat</t>
    </r>
    <r>
      <rPr>
        <sz val="10"/>
        <rFont val="Avant Garde"/>
      </rPr>
      <t xml:space="preserve">
</t>
    </r>
    <r>
      <rPr>
        <sz val="10"/>
        <color indexed="12"/>
        <rFont val="Avant Garde"/>
      </rPr>
      <t>AàC à cames de 14mm à partir du moteur N°PK001322 (nouvelle modif ensuite mais même largeur)</t>
    </r>
    <r>
      <rPr>
        <sz val="10"/>
        <rFont val="Avant Garde"/>
      </rPr>
      <t xml:space="preserve">
Moteur de V50 à course courte !</t>
    </r>
    <phoneticPr fontId="20"/>
  </si>
  <si>
    <r>
      <t xml:space="preserve">Dépose sans avoir à déposer l'échappement !
Rayons à joints toriques (type KTM)
ABS optionnel en octobre 2008
</t>
    </r>
    <r>
      <rPr>
        <u/>
        <sz val="10"/>
        <rFont val="Avant Garde"/>
      </rPr>
      <t>mi-2011</t>
    </r>
    <r>
      <rPr>
        <sz val="10"/>
        <rFont val="Avant Garde"/>
      </rPr>
      <t xml:space="preserve"> : Système ATC</t>
    </r>
    <phoneticPr fontId="20"/>
  </si>
  <si>
    <r>
      <t xml:space="preserve">108 Nm (11 kg.m) à 6400 trs/mn
</t>
    </r>
    <r>
      <rPr>
        <u/>
        <sz val="10"/>
        <color indexed="8"/>
        <rFont val="Avant Garde"/>
      </rPr>
      <t>mi-2011</t>
    </r>
    <r>
      <rPr>
        <sz val="10"/>
        <color indexed="8"/>
        <rFont val="Avant Garde"/>
      </rPr>
      <t xml:space="preserve"> : 113 Nm (11,5 kg.m) à 5800 trs/mn</t>
    </r>
    <phoneticPr fontId="20"/>
  </si>
  <si>
    <t>À 6 bâtons ajourés, 18x2,5</t>
    <phoneticPr fontId="20"/>
  </si>
  <si>
    <t>A fond blanc + LCD
2011 : nouveau TdB avec 8 secteur de jauge essence et nouvel indicateur compte-rour</t>
    <phoneticPr fontId="20"/>
  </si>
  <si>
    <t>Pas de béquille centrale
Rouge (façon Telaio Rosso)</t>
    <phoneticPr fontId="20"/>
  </si>
  <si>
    <t>À rayons 18x2,5</t>
    <phoneticPr fontId="20"/>
  </si>
  <si>
    <r>
      <t>Moteurs A8</t>
    </r>
    <r>
      <rPr>
        <sz val="10"/>
        <color indexed="8"/>
        <rFont val="Avant Garde"/>
      </rPr>
      <t xml:space="preserve">
OA 12° av PMH
FA 49° ap PMB
OE 55° av PMB
FE 19° ap PMH
</t>
    </r>
    <r>
      <rPr>
        <u/>
        <sz val="10"/>
        <color indexed="8"/>
        <rFont val="Avant Garde"/>
      </rPr>
      <t>2011</t>
    </r>
    <r>
      <rPr>
        <sz val="10"/>
        <color indexed="8"/>
        <rFont val="Avant Garde"/>
      </rPr>
      <t xml:space="preserve">
OA 36° av PMH
FA 62° ap PMB
OE 58° av PMB
FE 30° ap PMH</t>
    </r>
    <phoneticPr fontId="20"/>
  </si>
  <si>
    <t>Injection "Mono-corps" MIU G3</t>
    <phoneticPr fontId="20"/>
  </si>
  <si>
    <t>6 rapports, Taille hélicoïdale
Primaire : 26/35
Secondaire : 17/38, 20/34, 23/31, 26/29, 31/30, 29/25</t>
    <phoneticPr fontId="20"/>
  </si>
  <si>
    <t>6 rapports, Taille hélicoïdale
Primaire : 24/35
Secondaire : 17/38, 20/34, 23/31, 26/29, 31/29, 29/24</t>
    <phoneticPr fontId="20"/>
  </si>
  <si>
    <t>Type compétition
Bandes a-thermiques</t>
  </si>
  <si>
    <t>Commandes reculées</t>
  </si>
  <si>
    <t>Soufflets de protection</t>
  </si>
  <si>
    <t>Marzocchi puis Kaifa</t>
    <phoneticPr fontId="20"/>
  </si>
  <si>
    <r>
      <t xml:space="preserve">Bloc complet allant de la colonne de direction au garde-boue AR
Le filtre est un peu plus accessible que sur les précédentes
</t>
    </r>
    <r>
      <rPr>
        <u/>
        <sz val="10"/>
        <color indexed="8"/>
        <rFont val="Avant Garde"/>
      </rPr>
      <t>2012</t>
    </r>
    <r>
      <rPr>
        <sz val="10"/>
        <color indexed="8"/>
        <rFont val="Avant Garde"/>
      </rPr>
      <t xml:space="preserve"> : nouvelle boite à air</t>
    </r>
    <phoneticPr fontId="20"/>
  </si>
  <si>
    <t>Pignons de Pompe</t>
    <phoneticPr fontId="20"/>
  </si>
  <si>
    <r>
      <t xml:space="preserve">Kick sur option
</t>
    </r>
    <r>
      <rPr>
        <sz val="10"/>
        <color indexed="12"/>
        <rFont val="Avant Garde"/>
      </rPr>
      <t>AàC à cames de 14mm à partir du moteur N°PE034522 (nouvelle modif ensuite mais même largeur)</t>
    </r>
    <phoneticPr fontId="20"/>
  </si>
  <si>
    <t>ECU P8 Magneti Marelli
A partir du N° de cadre KD 15922 (et quelques machines avant), le TPS PF09 est remplacé par le PF3C - 1997 environ</t>
    <phoneticPr fontId="20"/>
  </si>
  <si>
    <t>Richardson</t>
    <phoneticPr fontId="20"/>
  </si>
  <si>
    <t>Pages</t>
    <phoneticPr fontId="20"/>
  </si>
  <si>
    <t>750 NEVADA CLASSIC IE (2004-2012)
750 NEVADA TOURING (2006-2007)
750 NEVADA en 2007
750 NEVADA SE en 2007
NEVADA en 2009
NEVADA S en 2010
NEVADA ANNIVERSARIO - Mai 2010</t>
    <phoneticPr fontId="20"/>
  </si>
  <si>
    <t>Marzocchi
2012 : Kaifa ou Marzocchi</t>
    <phoneticPr fontId="20"/>
  </si>
  <si>
    <r>
      <t>2012</t>
    </r>
    <r>
      <rPr>
        <sz val="10"/>
        <rFont val="Avant Garde"/>
      </rPr>
      <t xml:space="preserve"> : nouvelles culasses, bougie plus centrée, de 10mm de diamètre</t>
    </r>
    <phoneticPr fontId="20"/>
  </si>
  <si>
    <r>
      <t xml:space="preserve">Gris nacré
Noir/Goutte d'eau du résevoir Rouge
</t>
    </r>
    <r>
      <rPr>
        <u/>
        <sz val="10"/>
        <color indexed="8"/>
        <rFont val="Avant Garde"/>
      </rPr>
      <t>2006</t>
    </r>
    <r>
      <rPr>
        <sz val="10"/>
        <color indexed="8"/>
        <rFont val="Avant Garde"/>
      </rPr>
      <t xml:space="preserve"> : Rosso Corsa, Nero Guzzi, Giallo Sport, Blue/Bianco perlato
Le réservoir est barré d'un double liseré horizontal englobant le logo Moto Guzzi. Le Bleu/Blanc se répartit en Blanc au dessus, et Bleu au dessous; inversé sur les caches latéraux.
</t>
    </r>
    <r>
      <rPr>
        <u/>
        <sz val="10"/>
        <color indexed="8"/>
        <rFont val="Avant Garde"/>
      </rPr>
      <t>2007</t>
    </r>
    <r>
      <rPr>
        <sz val="10"/>
        <color indexed="8"/>
        <rFont val="Avant Garde"/>
      </rPr>
      <t xml:space="preserve"> : nouveau bicolor Noir/Argent puis Rosso Corsa, Nero Guzzi. Version SE en Bianco Perlato
</t>
    </r>
    <r>
      <rPr>
        <u/>
        <sz val="10"/>
        <color indexed="8"/>
        <rFont val="Avant Garde"/>
      </rPr>
      <t>2010 : Anniversario</t>
    </r>
    <r>
      <rPr>
        <sz val="10"/>
        <color indexed="8"/>
        <rFont val="Avant Garde"/>
      </rPr>
      <t xml:space="preserve"> : foureaux de fourche noir, réservoir bicolore gris argent/noir avec filet Argent/orange - selle biplace monobloc avec coutures rouge/orange - bas moteur et bras oscillant noirs - Logo blanc sur réservoir - longues barres de maintien latérales - Garde-boue AV Gris, Garde-boue AR Bicolore
</t>
    </r>
    <r>
      <rPr>
        <u/>
        <sz val="10"/>
        <color indexed="8"/>
        <rFont val="Avant Garde"/>
      </rPr>
      <t>2012</t>
    </r>
    <r>
      <rPr>
        <sz val="10"/>
        <color indexed="8"/>
        <rFont val="Avant Garde"/>
      </rPr>
      <t xml:space="preserve"> : Vert, Aquila nerra</t>
    </r>
    <phoneticPr fontId="20"/>
  </si>
  <si>
    <r>
      <t xml:space="preserve">Injecteurs Weber IWP 048, corps de 36 mm
</t>
    </r>
    <r>
      <rPr>
        <u/>
        <sz val="10"/>
        <color indexed="8"/>
        <rFont val="Avant Garde"/>
      </rPr>
      <t>2012</t>
    </r>
    <r>
      <rPr>
        <sz val="10"/>
        <color indexed="8"/>
        <rFont val="Avant Garde"/>
      </rPr>
      <t xml:space="preserve"> (annonce du 11/2011) : alimentation par un seul corps suivi d'un Y. Corps Magneti Marelli MIUG de 38mm. Admission au culasse de 36mm</t>
    </r>
    <phoneticPr fontId="20"/>
  </si>
  <si>
    <t>Monoplace à dosseret
Plaques à numéro latérales (N°7)</t>
    <phoneticPr fontId="20"/>
  </si>
  <si>
    <t>1550
2011 : 1535</t>
    <phoneticPr fontId="20"/>
  </si>
  <si>
    <t>2305
2011 : 2250</t>
    <phoneticPr fontId="20"/>
  </si>
  <si>
    <t>910
2011 : 920</t>
    <phoneticPr fontId="20"/>
  </si>
  <si>
    <t>1395/1440
2011 : 1430</t>
    <phoneticPr fontId="20"/>
  </si>
  <si>
    <t>3,25 x 16
100/90 16</t>
    <phoneticPr fontId="20"/>
  </si>
  <si>
    <t>3,50 x 18
110/80 18</t>
    <phoneticPr fontId="20"/>
  </si>
  <si>
    <t xml:space="preserve">STELVIO 1200 4V
Présentée au salon de Berlin le 24 février 2007
Présentée au salon de Milan 2007
Devient STELVIO 1200 8V à mi 2011
2008 - </t>
    <phoneticPr fontId="20"/>
  </si>
  <si>
    <t>Nouveaux cache-culbuteurs à mi-2011</t>
    <phoneticPr fontId="20"/>
  </si>
  <si>
    <t>18 L
2011 : 32 L</t>
    <phoneticPr fontId="20"/>
  </si>
  <si>
    <t>1130
1310</t>
    <phoneticPr fontId="20"/>
  </si>
  <si>
    <t>BREVA 1100 IE
Présentée à Milan et Salon de Paris 2003 (maquette)
Annoncée pour septembre 2004
Arrivée en concession : Avril 2005
Fin en 2007</t>
    <phoneticPr fontId="20"/>
  </si>
  <si>
    <r>
      <t xml:space="preserve">180/55 R 17 (73V)
ou
150/70 R 17 (69V)
</t>
    </r>
    <r>
      <rPr>
        <u/>
        <sz val="10"/>
        <color indexed="8"/>
        <rFont val="Avant Garde"/>
      </rPr>
      <t>2011</t>
    </r>
    <r>
      <rPr>
        <sz val="10"/>
        <color indexed="8"/>
        <rFont val="Avant Garde"/>
      </rPr>
      <t xml:space="preserve"> : 150/70 R 17 (69V)</t>
    </r>
    <phoneticPr fontId="20"/>
  </si>
  <si>
    <t>ABS en option : disques circulaires</t>
  </si>
  <si>
    <r>
      <t xml:space="preserve">Blanc / filets noirs et rouges, Vert V7
</t>
    </r>
    <r>
      <rPr>
        <u/>
        <sz val="10"/>
        <color indexed="8"/>
        <rFont val="Avant Garde"/>
      </rPr>
      <t>2009</t>
    </r>
    <r>
      <rPr>
        <sz val="10"/>
        <color indexed="8"/>
        <rFont val="Avant Garde"/>
      </rPr>
      <t xml:space="preserve"> : Blanc / filets noirs et rouges, Noir / filets or</t>
    </r>
  </si>
  <si>
    <t>Saute vent type racing</t>
  </si>
  <si>
    <t>Alu, bas de fourches noirs
Cadre, bras oscillant et moyeux de roues rouges</t>
  </si>
  <si>
    <t>Nouveaux trous de lubrification et demi-bague à partir du moteur N°PG 17965 (1989)</t>
  </si>
  <si>
    <t>2253
2270</t>
    <phoneticPr fontId="20"/>
  </si>
  <si>
    <t>820
890</t>
    <phoneticPr fontId="20"/>
  </si>
  <si>
    <t>À rayons 17x5,5
ou
À rayons 17x4,25
Tubeless
2011 : à bâtons incurvés 17x4,25</t>
    <phoneticPr fontId="20"/>
  </si>
  <si>
    <t>110/80 R 19 (59V)</t>
    <phoneticPr fontId="20"/>
  </si>
  <si>
    <t>840
réglable à 800
820/840</t>
    <phoneticPr fontId="20"/>
  </si>
  <si>
    <t>278
en charge
272 à sec</t>
    <phoneticPr fontId="20"/>
  </si>
  <si>
    <t>910
1025
1050</t>
    <phoneticPr fontId="20"/>
  </si>
  <si>
    <t>1395/1440
1475
1480</t>
    <phoneticPr fontId="20"/>
  </si>
  <si>
    <t>251
en charge
240 à sec
257 à sec</t>
    <phoneticPr fontId="20"/>
  </si>
  <si>
    <t>50
2011 : 45</t>
    <phoneticPr fontId="20"/>
  </si>
  <si>
    <t xml:space="preserve"> </t>
  </si>
  <si>
    <r>
      <t xml:space="preserve">Par pompe à lobes
</t>
    </r>
    <r>
      <rPr>
        <sz val="10"/>
        <color indexed="12"/>
        <rFont val="Avant Garde"/>
      </rPr>
      <t xml:space="preserve">Nouvelle pompe de 19 mm au lieu de 15 mm, à partir du moteur N° PG 20742 (1994)
</t>
    </r>
    <r>
      <rPr>
        <sz val="10"/>
        <rFont val="Avant Garde"/>
      </rPr>
      <t xml:space="preserve">
Clapet de décharge positionné verticalement (plutôt qu'à coté de la pompe à huile) à partir du moteur N°PG 17965 (1989)</t>
    </r>
  </si>
  <si>
    <t>Bitubo WMY01  à réservoir</t>
    <phoneticPr fontId="20"/>
  </si>
  <si>
    <t>Précontrainte
Détente
Compression (12 niveaux)</t>
    <phoneticPr fontId="20"/>
  </si>
  <si>
    <t>Noir, Blanc</t>
    <phoneticPr fontId="20"/>
  </si>
  <si>
    <t>Blanc/Rouge - Jaune/Noir métallic</t>
    <phoneticPr fontId="20"/>
  </si>
  <si>
    <t>179 à sec</t>
    <phoneticPr fontId="20"/>
  </si>
  <si>
    <r>
      <t>2012</t>
    </r>
    <r>
      <rPr>
        <sz val="10"/>
        <rFont val="Avant Garde"/>
      </rPr>
      <t xml:space="preserve"> : 2 lambdas</t>
    </r>
    <phoneticPr fontId="20"/>
  </si>
  <si>
    <t>2 Lambdas</t>
    <phoneticPr fontId="20"/>
  </si>
  <si>
    <t>À 6 bâtons, 17x3,5</t>
    <phoneticPr fontId="20"/>
  </si>
  <si>
    <t>À rayons 17x3,5</t>
    <phoneticPr fontId="20"/>
  </si>
  <si>
    <t>2 Pompes trochoïdales co-axiales</t>
    <phoneticPr fontId="20"/>
  </si>
  <si>
    <r>
      <t xml:space="preserve">50
</t>
    </r>
    <r>
      <rPr>
        <u/>
        <sz val="10"/>
        <color indexed="8"/>
        <rFont val="Avant Garde"/>
      </rPr>
      <t>2011</t>
    </r>
    <r>
      <rPr>
        <sz val="10"/>
        <color indexed="8"/>
        <rFont val="Avant Garde"/>
      </rPr>
      <t xml:space="preserve"> : 45</t>
    </r>
    <phoneticPr fontId="20"/>
  </si>
  <si>
    <t>Points de pivot sur le carter de boîte de vitesses
2 types : jusqu'à cadre N° PG17000 et après</t>
  </si>
  <si>
    <t>V7 CAFE CLASSIC
Pésentée en novembre 2008
2009 - 2011</t>
    <phoneticPr fontId="20"/>
  </si>
  <si>
    <t>Corps de 36 mm</t>
    <phoneticPr fontId="20"/>
  </si>
  <si>
    <t>54,7 Nm (5,6 kg.m) à 3600 trs/mn</t>
    <phoneticPr fontId="20"/>
  </si>
  <si>
    <t>9,6:1</t>
    <phoneticPr fontId="20"/>
  </si>
  <si>
    <r>
      <t xml:space="preserve">54,7 Nm (5,6 kg.m) à 3600 trs/mn
</t>
    </r>
    <r>
      <rPr>
        <u/>
        <sz val="10"/>
        <rFont val="Avant Garde"/>
      </rPr>
      <t>2012</t>
    </r>
    <r>
      <rPr>
        <sz val="10"/>
        <rFont val="Avant Garde"/>
      </rPr>
      <t xml:space="preserve"> : 58 Nm (5,9 kg.m) à 5.000 trs/mn</t>
    </r>
    <phoneticPr fontId="20"/>
  </si>
  <si>
    <r>
      <t xml:space="preserve">9,6:1
</t>
    </r>
    <r>
      <rPr>
        <u/>
        <sz val="10"/>
        <color indexed="8"/>
        <rFont val="Avant Garde"/>
      </rPr>
      <t>2012</t>
    </r>
    <r>
      <rPr>
        <sz val="10"/>
        <color indexed="8"/>
        <rFont val="Avant Garde"/>
      </rPr>
      <t xml:space="preserve"> : 10,2:1</t>
    </r>
    <phoneticPr fontId="20"/>
  </si>
  <si>
    <r>
      <t>2012</t>
    </r>
    <r>
      <rPr>
        <sz val="10"/>
        <rFont val="Avant Garde"/>
      </rPr>
      <t xml:space="preserve"> : Nouveau dessin des ailettes moteur - Nouveaux cache-culbuteurs</t>
    </r>
    <phoneticPr fontId="20"/>
  </si>
  <si>
    <r>
      <t xml:space="preserve">Bronze
</t>
    </r>
    <r>
      <rPr>
        <u/>
        <sz val="10"/>
        <color indexed="8"/>
        <rFont val="Avant Garde"/>
      </rPr>
      <t>2011</t>
    </r>
    <r>
      <rPr>
        <sz val="10"/>
        <color indexed="8"/>
        <rFont val="Avant Garde"/>
      </rPr>
      <t xml:space="preserve"> : Noir, Blanc, Sienna</t>
    </r>
    <phoneticPr fontId="20"/>
  </si>
  <si>
    <r>
      <t xml:space="preserve">Petit coffre à l'avant
</t>
    </r>
    <r>
      <rPr>
        <u/>
        <sz val="10"/>
        <rFont val="Avant Garde"/>
      </rPr>
      <t>2011</t>
    </r>
    <r>
      <rPr>
        <sz val="10"/>
        <rFont val="Avant Garde"/>
      </rPr>
      <t xml:space="preserve"> : plus de coffre à l'avant</t>
    </r>
    <phoneticPr fontId="20"/>
  </si>
  <si>
    <t>Nouveaux trous de lubrification et demi-bague à partir du moteur N°LT 10001 (1989)</t>
  </si>
  <si>
    <t>257 en charge</t>
  </si>
  <si>
    <r>
      <t xml:space="preserve">Nouveau type de logo sur le réservoir
Noir satiné
</t>
    </r>
    <r>
      <rPr>
        <u/>
        <sz val="10"/>
        <color indexed="8"/>
        <rFont val="Avant Garde"/>
      </rPr>
      <t>2008</t>
    </r>
    <r>
      <rPr>
        <sz val="10"/>
        <color indexed="8"/>
        <rFont val="Avant Garde"/>
      </rPr>
      <t xml:space="preserve"> : bande blanche sur le dessus du réservoir
</t>
    </r>
    <r>
      <rPr>
        <u/>
        <sz val="10"/>
        <color indexed="8"/>
        <rFont val="Avant Garde"/>
      </rPr>
      <t>2009</t>
    </r>
    <r>
      <rPr>
        <sz val="10"/>
        <color indexed="8"/>
        <rFont val="Avant Garde"/>
      </rPr>
      <t xml:space="preserve"> : gris, bande blanche sur le réservoir - Modèle "Classic" noir</t>
    </r>
  </si>
  <si>
    <r>
      <t>Par pompe à lobes</t>
    </r>
    <r>
      <rPr>
        <sz val="10"/>
        <color indexed="12"/>
        <rFont val="Avant Garde"/>
      </rPr>
      <t xml:space="preserve">
</t>
    </r>
    <r>
      <rPr>
        <sz val="10"/>
        <rFont val="Avant Garde"/>
      </rPr>
      <t xml:space="preserve">
Clapet de décharge positionné verticalement (plutôt qu'à coté de la pompe à huile) à partir du moteur N°LT 10001 (1989)</t>
    </r>
  </si>
  <si>
    <r>
      <t xml:space="preserve">Pare-brise réglable
</t>
    </r>
    <r>
      <rPr>
        <u/>
        <sz val="10"/>
        <rFont val="Avant Garde"/>
      </rPr>
      <t>2011</t>
    </r>
    <r>
      <rPr>
        <sz val="10"/>
        <rFont val="Avant Garde"/>
      </rPr>
      <t xml:space="preserve"> : Nouveau carénage, pare brise avec déflecteurs</t>
    </r>
    <phoneticPr fontId="20"/>
  </si>
  <si>
    <t>Aalimentation par un seul corps suivi d'un Y. Corps Magneti Marelli MIUG de 38mm. Admission au culasse de 36mm</t>
    <phoneticPr fontId="20"/>
  </si>
  <si>
    <t>De série :
Pare-cylindres, pare-carter CARC, pare main, écope en alu, feux supplémentaires, valises latérales 37L</t>
    <phoneticPr fontId="20"/>
  </si>
  <si>
    <t>Moteur de la Griso 1200 8V
Protections latérales importantes
Nouveaux cache-culbuteurs à mi-2011</t>
    <phoneticPr fontId="20"/>
  </si>
  <si>
    <t>Catalytique 3 voies
Euro 3
mi-2011 : 2 sondes Lambda</t>
    <phoneticPr fontId="20"/>
  </si>
  <si>
    <t>ECU IAW 5AM Magneti Marelli
mi-2011 : Système ATC</t>
    <phoneticPr fontId="20"/>
  </si>
  <si>
    <t>Par pompe à lobes
Rotors de 15 mm d'épaisseur
A partir du N° de moteur PG 17965 (1989), clapet de décharge montée verticalement sur le fond du cafrter (et non plus dans l'axe du vilebrequin)</t>
  </si>
  <si>
    <t>Mono - Sachs</t>
  </si>
  <si>
    <t>Feu AR à "2 boules"
Feu AV rectangulaire pour les CI</t>
  </si>
  <si>
    <t>Pas de radiateur d'huile
2005-2006 : pompe à huile à engrenages, épaisseur 16mm
2007 : pompe à huile trochoïdale</t>
  </si>
  <si>
    <t>Pompe à huile trochoïdale</t>
  </si>
  <si>
    <t>730
780 (Version Nero Carbone)</t>
    <phoneticPr fontId="20"/>
  </si>
  <si>
    <t>Vert V7 Sport</t>
  </si>
  <si>
    <t>2005-2006 : pompe à huile à engrenages, épaisseur 16mm
2007 : pompe à huile trochoïdale</t>
  </si>
  <si>
    <t>À rayons 19x2,5
Tubeless
2011 :à  bâtons incurvés</t>
    <phoneticPr fontId="20"/>
  </si>
  <si>
    <r>
      <t xml:space="preserve">Catalytique 3 voies
Euro 3
</t>
    </r>
    <r>
      <rPr>
        <u/>
        <sz val="10"/>
        <color indexed="8"/>
        <rFont val="Avant Garde"/>
      </rPr>
      <t>mi-2011</t>
    </r>
    <r>
      <rPr>
        <sz val="10"/>
        <color indexed="8"/>
        <rFont val="Avant Garde"/>
      </rPr>
      <t xml:space="preserve"> : 2 sondes Lambda</t>
    </r>
    <phoneticPr fontId="20"/>
  </si>
  <si>
    <t>Rayons à joints toriques  (Alpina STS System)
ABS optionnel en octobre 2008
2011 : ABS et ATC de série</t>
    <phoneticPr fontId="20"/>
  </si>
  <si>
    <t>Ölhins inversée ou Marzocchi
1re série : axe de roue vissé dans le fourreau
2e série : axe de roue + écrou</t>
  </si>
  <si>
    <r>
      <t xml:space="preserve">OA 20° av PMH
FA 50° ap PMB
OE 44° av PMB
FE 10° ap PMH
</t>
    </r>
    <r>
      <rPr>
        <sz val="10"/>
        <color indexed="12"/>
        <rFont val="Avant Garde"/>
      </rPr>
      <t>Version PI
OA 20° av PMH
FA 47° ap PMB
OE 51° av PMB
FE 15° ap PMH</t>
    </r>
  </si>
  <si>
    <t>Type Centauro avec mini ordinateur de bord</t>
  </si>
  <si>
    <r>
      <t>1re série :</t>
    </r>
    <r>
      <rPr>
        <sz val="10"/>
        <color indexed="8"/>
        <rFont val="Avant Garde"/>
      </rPr>
      <t xml:space="preserve"> comodos Magura intégrés aux cocottes des leviers, rétroviseurs ovales
</t>
    </r>
    <r>
      <rPr>
        <u/>
        <sz val="10"/>
        <color indexed="8"/>
        <rFont val="Avant Garde"/>
      </rPr>
      <t>2e série :</t>
    </r>
    <r>
      <rPr>
        <sz val="10"/>
        <color indexed="8"/>
        <rFont val="Avant Garde"/>
      </rPr>
      <t xml:space="preserve"> comodos CEV indépendants, rétroviseurs rectangulaires</t>
    </r>
  </si>
  <si>
    <t>À bâtons (2x6)
WM 3/2,15x18
Tubeless à partie du cadre PG 17001</t>
  </si>
  <si>
    <r>
      <t xml:space="preserve">Par pompe à lobes
Nouveau carter d'huile plus volumineux à partir du N° de moteur PG 17800 (et donc nouveau filtre à huile)
</t>
    </r>
    <r>
      <rPr>
        <sz val="10"/>
        <color indexed="12"/>
        <rFont val="Avant Garde"/>
      </rPr>
      <t xml:space="preserve">Nouvelle pompe de 19 mm au lieu de 15 mm, à partir du moteur N° PG 20742 (1994)
</t>
    </r>
    <r>
      <rPr>
        <sz val="10"/>
        <color indexed="8"/>
        <rFont val="Avant Garde"/>
      </rPr>
      <t>Clapet de décharge positionné verticalement (plutôt qu'à coté de la pompe à huile) à partir du moteur N°LT 10001 (1989)</t>
    </r>
  </si>
  <si>
    <t>Noir/Blanc, Rouge/Blanc, Gris</t>
  </si>
  <si>
    <r>
      <t xml:space="preserve">15 L
Bouchon type aviation
Bloc Filtre+Pompe+Régulateur+Réserve immergé
</t>
    </r>
    <r>
      <rPr>
        <u/>
        <sz val="10"/>
        <rFont val="Avant Garde"/>
      </rPr>
      <t>2012</t>
    </r>
    <r>
      <rPr>
        <sz val="10"/>
        <rFont val="Avant Garde"/>
      </rPr>
      <t xml:space="preserve"> : 22 L</t>
    </r>
    <phoneticPr fontId="20"/>
  </si>
  <si>
    <t>V65 - V65 SP
1982-1987
Version PA jusqu'en 1995</t>
  </si>
  <si>
    <t>Orange "California" et Blanc "Diamante"
Logo "Gurzi" sur le réservoir</t>
    <phoneticPr fontId="20"/>
  </si>
  <si>
    <t>58 Nm (5,9 kg.m) à 5.000 trs/mn</t>
    <phoneticPr fontId="20"/>
  </si>
  <si>
    <r>
      <t xml:space="preserve">48 CV (35 kw) à 6800 trs/mn
</t>
    </r>
    <r>
      <rPr>
        <u/>
        <sz val="10"/>
        <rFont val="Avant Garde"/>
      </rPr>
      <t>2012</t>
    </r>
    <r>
      <rPr>
        <sz val="10"/>
        <rFont val="Avant Garde"/>
      </rPr>
      <t xml:space="preserve"> : 51 CV (37,5 Kw) à 6.200 trs/mn</t>
    </r>
    <phoneticPr fontId="20"/>
  </si>
  <si>
    <t>Marron, en cuir, faite main</t>
    <phoneticPr fontId="20"/>
  </si>
  <si>
    <t>Valises</t>
    <phoneticPr fontId="20"/>
  </si>
  <si>
    <t>Feu AR rond
2 Feux AV de brouillard</t>
    <phoneticPr fontId="20"/>
  </si>
  <si>
    <t>8/33</t>
    <phoneticPr fontId="20"/>
  </si>
  <si>
    <t>Catalytique 3 voies</t>
    <phoneticPr fontId="20"/>
  </si>
  <si>
    <t>10,2:1</t>
    <phoneticPr fontId="20"/>
  </si>
  <si>
    <t xml:space="preserve"> 51 CV (37,5 Kw) à 6.200 trs/mn</t>
    <phoneticPr fontId="20"/>
  </si>
  <si>
    <t>Pare-cylindres, Pare-bougies, Pare-jambes AR et protections AV
Pare-brise</t>
    <phoneticPr fontId="20"/>
  </si>
  <si>
    <t>2305
2250</t>
    <phoneticPr fontId="20"/>
  </si>
  <si>
    <r>
      <t xml:space="preserve">1re série :
</t>
    </r>
    <r>
      <rPr>
        <sz val="10"/>
        <rFont val="Avant Garde"/>
      </rPr>
      <t>(LM3) Diamètre bras G = 38 mm</t>
    </r>
    <r>
      <rPr>
        <u/>
        <sz val="10"/>
        <rFont val="Avant Garde"/>
      </rPr>
      <t xml:space="preserve">
2e série :</t>
    </r>
    <r>
      <rPr>
        <sz val="10"/>
        <rFont val="Avant Garde"/>
      </rPr>
      <t xml:space="preserve">
(LM4) Évidement coté droit
Bras gauche non rectiligne, diamètre 45 mm</t>
    </r>
  </si>
  <si>
    <t>Coté pont pour les roues à bâtons
Coté gauche pour les roues à rayons, en calice
1 disque percé fixe 260 mm
Étrier à 2 pistons</t>
  </si>
  <si>
    <r>
      <t xml:space="preserve">Pare-brise réglable
</t>
    </r>
    <r>
      <rPr>
        <u/>
        <sz val="10"/>
        <rFont val="Avant Garde"/>
      </rPr>
      <t>2011</t>
    </r>
    <r>
      <rPr>
        <sz val="10"/>
        <rFont val="Avant Garde"/>
      </rPr>
      <t xml:space="preserve"> : Nouveau carénage</t>
    </r>
    <phoneticPr fontId="20"/>
  </si>
  <si>
    <t>Lisse</t>
  </si>
  <si>
    <r>
      <t>560 g</t>
    </r>
    <r>
      <rPr>
        <sz val="10"/>
        <color indexed="10"/>
        <rFont val="Avant Garde"/>
      </rPr>
      <t xml:space="preserve">
Telaio Rosso : polies à la main</t>
    </r>
  </si>
  <si>
    <r>
      <t xml:space="preserve">Biplace séparée
Hauteur selle pilote réglable
</t>
    </r>
    <r>
      <rPr>
        <u/>
        <sz val="10"/>
        <color indexed="8"/>
        <rFont val="Avant Garde"/>
      </rPr>
      <t>2011</t>
    </r>
    <r>
      <rPr>
        <sz val="10"/>
        <color indexed="8"/>
        <rFont val="Avant Garde"/>
      </rPr>
      <t xml:space="preserve"> : Nouvelle selle</t>
    </r>
    <phoneticPr fontId="20"/>
  </si>
  <si>
    <t>NORGE 850
Annoncée au Salon de Milan de novembre 2006
2007- 2008</t>
  </si>
  <si>
    <t>Maneton plus épais que les V7 Sport/750S (44,014 vs 43,988)
Certaines machines avec vilebrequin traité au Nitrure repéré parune tache verte. Les autres vilebrequins sont "cémentés"</t>
  </si>
  <si>
    <t xml:space="preserve">GRISO 1200 8V SPECIAL EDITION
2009 - </t>
  </si>
  <si>
    <t>Double allumage
2 versions dans les rondelles d'appui des ressorts de soupapes</t>
  </si>
  <si>
    <t>Biplace monobloc, sans sangle et sans couture
Place passager sous coque AR</t>
  </si>
  <si>
    <r>
      <t>2 en 1 redédoublé : gros tromblon au dessus d'un plus petit</t>
    </r>
    <r>
      <rPr>
        <u/>
        <sz val="10"/>
        <color indexed="8"/>
        <rFont val="Avant Garde"/>
      </rPr>
      <t/>
    </r>
  </si>
  <si>
    <t>Valéo 1,2 Kw puis Bosh 0,9 Kw</t>
  </si>
  <si>
    <r>
      <t xml:space="preserve">40
</t>
    </r>
    <r>
      <rPr>
        <u/>
        <sz val="10"/>
        <color indexed="8"/>
        <rFont val="Avant Garde"/>
      </rPr>
      <t>2003</t>
    </r>
    <r>
      <rPr>
        <sz val="10"/>
        <color indexed="8"/>
        <rFont val="Avant Garde"/>
      </rPr>
      <t xml:space="preserve"> : 43</t>
    </r>
  </si>
  <si>
    <t xml:space="preserve">1200 SPORT 4V
Présentée en novembre 2008
2008 - </t>
  </si>
  <si>
    <t>Kit Racing</t>
  </si>
  <si>
    <r>
      <t>2008</t>
    </r>
    <r>
      <rPr>
        <sz val="10"/>
        <color indexed="8"/>
        <rFont val="Avant Garde"/>
      </rPr>
      <t xml:space="preserve">
Top case 28 et 45 L
Petite et grande sacoche de réservoir
Valises latérales 37 L
2 feux additionnels lenticulaires
Pare-cardan
Pare cylindre
Pare-carter inférieur</t>
    </r>
  </si>
  <si>
    <t>Nouveau vilebrequin en 2007 à partir du moteur N° 11874</t>
  </si>
  <si>
    <r>
      <t>Moteurs A5</t>
    </r>
    <r>
      <rPr>
        <sz val="10"/>
        <color indexed="8"/>
        <rFont val="Avant Garde"/>
      </rPr>
      <t xml:space="preserve">
OA 36° av PMH
FA 62° ap PMB
OE 58° av PMB
FE 30° ap PMH
</t>
    </r>
    <r>
      <rPr>
        <u/>
        <sz val="10"/>
        <color indexed="8"/>
        <rFont val="Avant Garde"/>
      </rPr>
      <t>Moteurs A8 (2009)</t>
    </r>
    <r>
      <rPr>
        <sz val="10"/>
        <color indexed="8"/>
        <rFont val="Avant Garde"/>
      </rPr>
      <t xml:space="preserve">
OA 12° av PMH
FA 49° ap PMB
OE 55° av PMB
FE 19° ap PMH
</t>
    </r>
    <r>
      <rPr>
        <u/>
        <sz val="10"/>
        <color indexed="8"/>
        <rFont val="Avant Garde"/>
      </rPr>
      <t>2011</t>
    </r>
    <r>
      <rPr>
        <sz val="10"/>
        <color indexed="8"/>
        <rFont val="Avant Garde"/>
      </rPr>
      <t xml:space="preserve">
OA 36° av PMH
FA 62° ap PMB
OE 58° av PMB
FE 30° ap PMH</t>
    </r>
    <phoneticPr fontId="20"/>
  </si>
  <si>
    <r>
      <t xml:space="preserve">Noir, liserets blancs en bas, sur le réservoir
</t>
    </r>
    <r>
      <rPr>
        <u/>
        <sz val="10"/>
        <color indexed="8"/>
        <rFont val="Avant Garde"/>
      </rPr>
      <t>2008</t>
    </r>
    <r>
      <rPr>
        <sz val="10"/>
        <color indexed="8"/>
        <rFont val="Avant Garde"/>
      </rPr>
      <t xml:space="preserve"> : Version blanche, liserés gris</t>
    </r>
  </si>
  <si>
    <r>
      <t xml:space="preserve">Par pompe à lobes
Nouveau carter d'huile plus volumineux à partir du N° de moteur PG 17800 (et donc nouveau filtre à huile)
</t>
    </r>
    <r>
      <rPr>
        <sz val="10"/>
        <color indexed="12"/>
        <rFont val="Avant Garde"/>
      </rPr>
      <t xml:space="preserve">Nouvelle pompe de 19 mm au lieu de 15 mm, à partir du moteur N° PG 20742 (1994)
</t>
    </r>
    <r>
      <rPr>
        <sz val="10"/>
        <color indexed="8"/>
        <rFont val="Avant Garde"/>
      </rPr>
      <t>Clapet de décharge positionné verticalement (plutôt qu'à coté de la pompe à huile) à partir du moteur N° PG 17965</t>
    </r>
  </si>
  <si>
    <t>Intégral proportionnel (ratio 4,5/26)</t>
  </si>
  <si>
    <t>Compression
Détente
Tubes chromés noirs</t>
  </si>
  <si>
    <t>2 types de système : CEV et Magura pour les PA selon N° de cadre jusqu'à PG 17000 ou après</t>
  </si>
  <si>
    <t>2 disques fixes percés 260 mm en calice jusqu'à cadre PG 17000 - Disques plats après
Ètrier à 2 pistons 32 mm</t>
  </si>
  <si>
    <t>À bâtons (2x6)
WM 2/1,85x18
Tubeless à partie du cadre PG 17001</t>
  </si>
  <si>
    <t>237
en charge</t>
  </si>
  <si>
    <t>Double allumage</t>
  </si>
  <si>
    <t>Comodo Magura en 1re série
Comodo Domino-CEV en 2e série</t>
  </si>
  <si>
    <r>
      <t>2002-2003</t>
    </r>
    <r>
      <rPr>
        <sz val="10"/>
        <rFont val="Avant Garde"/>
      </rPr>
      <t xml:space="preserve"> : 2 modèles de roue AV : 1re série, porte disque indépendant du moyeu. 2e série, disque vissé au moyeu</t>
    </r>
  </si>
  <si>
    <r>
      <t xml:space="preserve">14 V - 24 A Saprisa
</t>
    </r>
    <r>
      <rPr>
        <u/>
        <sz val="10"/>
        <color indexed="8"/>
        <rFont val="Avant Garde"/>
      </rPr>
      <t>À partir de 1999</t>
    </r>
    <r>
      <rPr>
        <sz val="10"/>
        <color indexed="8"/>
        <rFont val="Avant Garde"/>
      </rPr>
      <t xml:space="preserve"> : Ducati 14V - 20 A - 330 W</t>
    </r>
    <r>
      <rPr>
        <u/>
        <sz val="10"/>
        <color indexed="8"/>
        <rFont val="Avant Garde"/>
      </rPr>
      <t/>
    </r>
  </si>
  <si>
    <t>Pas de compteur kilométrique</t>
  </si>
  <si>
    <t>À rayons 17x5,5
ou
À rayons 17x4,25
Tubeless</t>
  </si>
  <si>
    <t>105 Nm (10,7 kg.m) à 6750 trs/mn</t>
  </si>
  <si>
    <t>Nouveau vilebrequin en 2007 à partir du moteur N° KS 14048</t>
  </si>
  <si>
    <t>Bracelets
Rétroviseurs en bout de guidons</t>
  </si>
  <si>
    <t>Marzocchi</t>
    <phoneticPr fontId="20"/>
  </si>
  <si>
    <t>Portière de phare noir
Enveloppe des clignotants noire
2 types de Feu AR : 1re série, rondouillard - 2e série, rectangulaire</t>
  </si>
  <si>
    <t>À partir du cadre N° KD 111 444 : Platine porte-silencieux plate
Interconnexion sous l'alternateur</t>
  </si>
  <si>
    <t>CA.R.C (CArdano Reativo Compatto)
Peinture grise matte, comme le reste du bloc propulseur</t>
  </si>
  <si>
    <r>
      <t xml:space="preserve">Fin 1979, à partir du cadre VE 19718 : nouvelles cartouches et montage inversé de l’entretoise entre les ressorts
</t>
    </r>
    <r>
      <rPr>
        <sz val="10"/>
        <color indexed="8"/>
        <rFont val="Avant Garde"/>
      </rPr>
      <t>1980, à partir du cadre VE 22636 : cartouches à air</t>
    </r>
  </si>
  <si>
    <r>
      <t xml:space="preserve">À rayons puis à bâtons </t>
    </r>
    <r>
      <rPr>
        <sz val="10"/>
        <color indexed="8"/>
        <rFont val="Avant Garde"/>
      </rPr>
      <t>(2x5) ou 1986-1992 : à bâtons, et 1990-1992 : à rayons
2,50x16</t>
    </r>
  </si>
  <si>
    <r>
      <t>3e série-Suisse : Catalysé</t>
    </r>
    <r>
      <rPr>
        <sz val="10"/>
        <color indexed="8"/>
        <rFont val="Avant Garde"/>
      </rPr>
      <t xml:space="preserve"> (Allemagne sur option)</t>
    </r>
  </si>
  <si>
    <r>
      <t xml:space="preserve">Rouge/Selle Noire, Noir/Selle noire, Gris/Selle Rouge
</t>
    </r>
    <r>
      <rPr>
        <u/>
        <sz val="10"/>
        <color indexed="8"/>
        <rFont val="Avant Garde"/>
      </rPr>
      <t>2006 :</t>
    </r>
    <r>
      <rPr>
        <sz val="10"/>
        <color indexed="8"/>
        <rFont val="Avant Garde"/>
      </rPr>
      <t xml:space="preserve"> Rosso Corsa, Nero Guzzi, Azzuro Perlato, Bianco Perlato. Selle noire
</t>
    </r>
    <r>
      <rPr>
        <u/>
        <sz val="10"/>
        <color indexed="8"/>
        <rFont val="Avant Garde"/>
      </rPr>
      <t>2007</t>
    </r>
    <r>
      <rPr>
        <sz val="10"/>
        <color indexed="8"/>
        <rFont val="Avant Garde"/>
      </rPr>
      <t xml:space="preserve"> : Noir/Gris
</t>
    </r>
    <r>
      <rPr>
        <u/>
        <sz val="10"/>
        <color indexed="8"/>
        <rFont val="Avant Garde"/>
      </rPr>
      <t>2008</t>
    </r>
    <r>
      <rPr>
        <sz val="10"/>
        <color indexed="8"/>
        <rFont val="Avant Garde"/>
      </rPr>
      <t xml:space="preserve"> : Noir/Gris, Rouge</t>
    </r>
  </si>
  <si>
    <t>Nouveau vilebrequin en 2007 à partir du moteur N° KT 11862</t>
  </si>
  <si>
    <r>
      <t xml:space="preserve">Carbu : 1771
</t>
    </r>
    <r>
      <rPr>
        <sz val="10"/>
        <color indexed="14"/>
        <rFont val="Avant Garde"/>
      </rPr>
      <t>dont 1994 : 365 ex
1995 : 1200 ex</t>
    </r>
    <r>
      <rPr>
        <sz val="10"/>
        <rFont val="Avant Garde"/>
      </rPr>
      <t xml:space="preserve">
IE : 96-97=134</t>
    </r>
  </si>
  <si>
    <t>Tome 2 p.121</t>
  </si>
  <si>
    <t>Compression (G)
Détente (D)</t>
  </si>
  <si>
    <t>ABS en option
ABS de série en 2009</t>
  </si>
  <si>
    <t>Monoallumage
2 versions dans les rondelles d'appui des ressorts de soupapes</t>
  </si>
  <si>
    <t>LCD (ordinateur de bord) + 3 blocs. Imbriqués sur le Compteur central + 1 rectangulaire
Le cadran de droite est la jauge à essence</t>
  </si>
  <si>
    <t>Monobloc à totalisateur km numérique (Km total, Km journalier, Horloge, Température, Alarme gel)
Groupe de témoins sur une platine noir intercalée entre les compteurs de forme similaire à celle des Centauro
Warning
2003-2005 : modèle sans protection inférieure
2006-2007 : protection inférieure</t>
  </si>
  <si>
    <t>Nouveau vilebrequin en 2007 à partir du moteur N° 11775</t>
  </si>
  <si>
    <t>Radiateur d'huile sans calorstat</t>
  </si>
  <si>
    <t>180/55 ZR 17 M/C 73W</t>
  </si>
  <si>
    <t>Nouveau vilebrequin en 2007 à partir du moteur N° KP 15262</t>
  </si>
  <si>
    <t>ECU IAW 5AM Magneti Marelli
Kit racing 1 : ECU spéciale</t>
  </si>
  <si>
    <t>ECU IAW 5AM Magneti Marelli</t>
  </si>
  <si>
    <r>
      <t xml:space="preserve">Bouchon sous trappe
</t>
    </r>
    <r>
      <rPr>
        <u/>
        <sz val="10"/>
        <color indexed="8"/>
        <rFont val="Avant Garde"/>
      </rPr>
      <t>3e série-Allemagne et CH :</t>
    </r>
    <r>
      <rPr>
        <sz val="10"/>
        <color indexed="8"/>
        <rFont val="Avant Garde"/>
      </rPr>
      <t xml:space="preserve"> orifice de remplissage étroit pour la version sans-plomb</t>
    </r>
  </si>
  <si>
    <r>
      <t>Options 2006</t>
    </r>
    <r>
      <rPr>
        <sz val="10"/>
        <rFont val="Avant Garde"/>
      </rPr>
      <t xml:space="preserve">
Valises 29 L, Top case 45 L, Sacoche de réservoir, Selle basse, Protection de réservoir/Sac à dos, Porte-paquet, Pare-brise, Sacoche AR, Garde-boue AR enveloppant, Poignées chauffantes, Alarme, Housse, Chargeur de batterie, Bloc-disque
</t>
    </r>
    <r>
      <rPr>
        <u/>
        <sz val="10"/>
        <rFont val="Avant Garde"/>
      </rPr>
      <t>Options 2007</t>
    </r>
    <r>
      <rPr>
        <sz val="10"/>
        <rFont val="Avant Garde"/>
      </rPr>
      <t xml:space="preserve">
Pare-brise, poignées chauffantes, valises, top-case, béquille centrale, antivol</t>
    </r>
  </si>
  <si>
    <t>LCD (Ordinateur de bord) + LCD enchassé dans le compteur (pas de compte-tour)</t>
  </si>
  <si>
    <t>2 disques fixes percés 260 mm, en calice
Ètrier à 2 pistons 32 mm</t>
  </si>
  <si>
    <t>1100 SPORT
1994-1996 : version Carbu
1996-2000 : version IE
1998 : Version "Corsa" 200 ex</t>
  </si>
  <si>
    <t>Tome 2 p.125</t>
  </si>
  <si>
    <t>50 Ex en France
30 Ex en Suisse</t>
  </si>
  <si>
    <t>Ölhins inversée
1re série : axe de roue vissé dans le fourreau
2e série : axe de roue + écrou</t>
  </si>
  <si>
    <r>
      <t xml:space="preserve">V11 SPORT
V11 ROSSO MANDELLO
</t>
    </r>
    <r>
      <rPr>
        <sz val="10"/>
        <color indexed="14"/>
        <rFont val="Avant Garde"/>
      </rPr>
      <t>Présentée au salon de Milan en 1997</t>
    </r>
    <r>
      <rPr>
        <sz val="10"/>
        <color indexed="8"/>
        <rFont val="Avant Garde"/>
      </rPr>
      <t xml:space="preserve">
1999-2001</t>
    </r>
  </si>
  <si>
    <t>BREVA 1200
Arrivée en concession septembre/octobre 2007
2007 -</t>
  </si>
  <si>
    <r>
      <t xml:space="preserve">Par pompe à lobes
</t>
    </r>
    <r>
      <rPr>
        <sz val="10"/>
        <color indexed="12"/>
        <rFont val="Avant Garde"/>
      </rPr>
      <t xml:space="preserve">Nouvelle pompe de 19 mm au lieu de 15 mm, à partir du moteur N° LT 12680 (1994)
</t>
    </r>
    <r>
      <rPr>
        <sz val="10"/>
        <rFont val="Avant Garde"/>
      </rPr>
      <t xml:space="preserve">
Clapet de décharge positionné verticalement (plutôt qu'à coté de la pompe à huile) à partir du moteur N°LT 10001 (1989)</t>
    </r>
  </si>
  <si>
    <t>OA 40° av PMH
FA 60° ap PMB
OE 54° av PMB
FE 34° ap PMH</t>
  </si>
  <si>
    <t>105 CV (77 kw) à 7000 trs/mn</t>
  </si>
  <si>
    <t>À rayons 17x3,5 à chambre</t>
  </si>
  <si>
    <t>À rayons 16x3,5 à chambre</t>
  </si>
  <si>
    <t>À rayons 18x2,5, à chambre</t>
  </si>
  <si>
    <t>12 V - 12 Ah</t>
  </si>
  <si>
    <r>
      <t xml:space="preserve">Compression
Détente
</t>
    </r>
    <r>
      <rPr>
        <u/>
        <sz val="10"/>
        <color indexed="8"/>
        <rFont val="Avant Garde"/>
      </rPr>
      <t>2003</t>
    </r>
    <r>
      <rPr>
        <sz val="10"/>
        <color indexed="8"/>
        <rFont val="Avant Garde"/>
      </rPr>
      <t xml:space="preserve"> :
Entraxe 210 mm
Précontrainte (15 tours)
Détente (6 tours)</t>
    </r>
  </si>
  <si>
    <t>Radiateur d’huile placé sous le T de fourche inférieur - 2e modèle à partir du N° de moteur KP 15051
2005-2006 : pompe à huile à engrenages, épaisseur 16mm
2007 : pompe à huile trochoïdale</t>
  </si>
  <si>
    <t>6 rapports, Taille hélicoïdale
Primaire : 24/35
Secondaire : 17/38, 20/34, 23/31, 26/29, 31/29, 30/24</t>
  </si>
  <si>
    <t>ÉLECTRIQUE</t>
  </si>
  <si>
    <t>Longueurxlargeur</t>
  </si>
  <si>
    <r>
      <t xml:space="preserve">Bordeaux/Noir, Ivoire/Chrome, Noir/Chrome
80e : Bordeaux, poignées de guidon en cuir marron
</t>
    </r>
    <r>
      <rPr>
        <u/>
        <sz val="10"/>
        <color indexed="8"/>
        <rFont val="Avant Garde"/>
      </rPr>
      <t xml:space="preserve">2002 : </t>
    </r>
    <r>
      <rPr>
        <sz val="10"/>
        <color indexed="8"/>
        <rFont val="Avant Garde"/>
      </rPr>
      <t xml:space="preserve">changement des logos : macaron ovale sur le réservoir et nouvelles décalcomanies sur les caches latéraux
</t>
    </r>
    <r>
      <rPr>
        <u/>
        <sz val="10"/>
        <color indexed="8"/>
        <rFont val="Avant Garde"/>
      </rPr>
      <t>2003 :</t>
    </r>
    <r>
      <rPr>
        <sz val="10"/>
        <color indexed="8"/>
        <rFont val="Avant Garde"/>
      </rPr>
      <t xml:space="preserve"> Bleu/Chrome filet Or, Bordeaux/Noir filet Or, Noir/Ivoire filet Rouge
</t>
    </r>
    <r>
      <rPr>
        <u/>
        <sz val="10"/>
        <color indexed="8"/>
        <rFont val="Avant Garde"/>
      </rPr>
      <t>2004 :</t>
    </r>
    <r>
      <rPr>
        <sz val="10"/>
        <color indexed="8"/>
        <rFont val="Avant Garde"/>
      </rPr>
      <t xml:space="preserve"> Gris foncé/Noir+Filet Rouge, Bordeaux/Noir filet Or, Noir/Ivoire filet Rouge
</t>
    </r>
    <r>
      <rPr>
        <u/>
        <sz val="10"/>
        <color indexed="8"/>
        <rFont val="Avant Garde"/>
      </rPr>
      <t>2005 :</t>
    </r>
    <r>
      <rPr>
        <sz val="10"/>
        <color indexed="8"/>
        <rFont val="Avant Garde"/>
      </rPr>
      <t xml:space="preserve"> Bleu roi/Goutte d'eau Chrome sur le réservoir, Noir/Goutte d'eau Chrome sur le réservoir, Bordeaux/Goutte d'eau Noir sur le réservoir</t>
    </r>
  </si>
  <si>
    <t>1445
CI : 1420</t>
  </si>
  <si>
    <r>
      <t xml:space="preserve">À rayons, tubeless
18x2,5
</t>
    </r>
    <r>
      <rPr>
        <u/>
        <sz val="10"/>
        <color indexed="8"/>
        <rFont val="Avant Garde"/>
      </rPr>
      <t>2003 :</t>
    </r>
    <r>
      <rPr>
        <sz val="10"/>
        <color indexed="8"/>
        <rFont val="Avant Garde"/>
      </rPr>
      <t xml:space="preserve"> BEHR tubeless à rayons</t>
    </r>
  </si>
  <si>
    <r>
      <t xml:space="preserve">Quantité d’huile "critique"
1978 : nouvelle pompe
</t>
    </r>
    <r>
      <rPr>
        <sz val="10"/>
        <color indexed="8"/>
        <rFont val="Avant Garde"/>
      </rPr>
      <t>À partir du n° de boîte G 01001 nouveau baladeur, nouvelle fourchette et nouvel arbre de commande</t>
    </r>
  </si>
  <si>
    <t>Intégral à contrôleur de charge sur le bras oscillant et soupape retard (selon la doc, mais pas en réalité...)
Étrier peint en Noir</t>
  </si>
  <si>
    <t>1 disque inox percé fixe 260 mm
Étrier Brembo Oro 2 pistons 32 mm
Coté gauche, noir</t>
  </si>
  <si>
    <t>100/90 - 18 56H TL</t>
  </si>
  <si>
    <t>130/80 - 17 65H TL</t>
  </si>
  <si>
    <t>182 / 198</t>
  </si>
  <si>
    <t>1200 SPORT
Annoncée sur le site web le 04/10/2006
Octobre 2006 - 2008</t>
  </si>
  <si>
    <r>
      <t xml:space="preserve">Entretoise
</t>
    </r>
    <r>
      <rPr>
        <sz val="10"/>
        <color indexed="12"/>
        <rFont val="Avant Garde"/>
      </rPr>
      <t xml:space="preserve">1987, à partir du moteur N° 13400 : reniflards sur les  cache-culbuteurs
</t>
    </r>
    <r>
      <rPr>
        <sz val="10"/>
        <color indexed="8"/>
        <rFont val="Avant Garde"/>
      </rPr>
      <t>Nouvelle soupape régulatrice à partir du moteur N° VR 018595</t>
    </r>
  </si>
  <si>
    <t>1 disque inox percé semi-flottant 320 mm
Étrier Brembo Oro 4 pistons 34/30 mm, noir</t>
  </si>
  <si>
    <t>Corps de 54 mm</t>
  </si>
  <si>
    <r>
      <t xml:space="preserve">Injecteurs Weber IWP 162, </t>
    </r>
    <r>
      <rPr>
        <sz val="10"/>
        <color indexed="12"/>
        <rFont val="Avant Garde"/>
      </rPr>
      <t>corps de 40 mm</t>
    </r>
  </si>
  <si>
    <t>GRISO 1100
Fin 2005 - 2008
Présentée en maquette au Salon de Paris 2003
Annoncée en Septembre 2004
(Salon Intermot de Munich)
Annoncée en Septembre 2005
Nouvelle présentation au Salon de Paris 2005</t>
  </si>
  <si>
    <t>Mono
Sachs-Boge</t>
  </si>
  <si>
    <r>
      <t>Options 2005/2006</t>
    </r>
    <r>
      <rPr>
        <sz val="10"/>
        <color indexed="8"/>
        <rFont val="Avant Garde"/>
      </rPr>
      <t xml:space="preserve">
Valises rigides 29L, Top case 28 ou 45L, Pare-brise
Porte paquet, Protection réservoir
Sacoche réservoir, Sacoche AR
Garde-boue AR spécial, Selle basse
Alarme, Housse, Chargeur de batterie, Bloc-disque
</t>
    </r>
    <r>
      <rPr>
        <u/>
        <sz val="10"/>
        <color indexed="8"/>
        <rFont val="Avant Garde"/>
      </rPr>
      <t>Options 2007</t>
    </r>
    <r>
      <rPr>
        <sz val="10"/>
        <color indexed="8"/>
        <rFont val="Avant Garde"/>
      </rPr>
      <t xml:space="preserve">
Pare-brise, poignées chauffantes, valises, top-case, béquille centrale, antivol</t>
    </r>
  </si>
  <si>
    <r>
      <t>2006</t>
    </r>
    <r>
      <rPr>
        <sz val="10"/>
        <color indexed="8"/>
        <rFont val="Avant Garde"/>
      </rPr>
      <t xml:space="preserve"> : ABS en option
</t>
    </r>
    <r>
      <rPr>
        <u/>
        <sz val="10"/>
        <color indexed="8"/>
        <rFont val="Avant Garde"/>
      </rPr>
      <t>2007</t>
    </r>
    <r>
      <rPr>
        <sz val="10"/>
        <color indexed="8"/>
        <rFont val="Avant Garde"/>
      </rPr>
      <t xml:space="preserve"> : ABS de série</t>
    </r>
  </si>
  <si>
    <r>
      <t>2007</t>
    </r>
    <r>
      <rPr>
        <sz val="10"/>
        <rFont val="Avant Garde"/>
      </rPr>
      <t xml:space="preserve"> : Béquille centrale sur option</t>
    </r>
  </si>
  <si>
    <t>Valises 30 et 40 L, unies ou déco
Top case 40 et 45 L, Valises cuir (et la crème de traitement)
Sacoche de réservoir, Protège-jambes
Poignées chauffantes, Selle monobloc "King &amp; Queen", 5 modèles de pare-brise, Housse
Bloc-disque, Chargeur de batterie</t>
  </si>
  <si>
    <r>
      <t>2006 :</t>
    </r>
    <r>
      <rPr>
        <sz val="10"/>
        <color indexed="8"/>
        <rFont val="Avant Garde"/>
      </rPr>
      <t xml:space="preserve"> Rosso Corsa, Nero Guzzi, Bianco/Grigio</t>
    </r>
  </si>
  <si>
    <r>
      <t>250 premières :</t>
    </r>
    <r>
      <rPr>
        <sz val="10"/>
        <color indexed="8"/>
        <rFont val="Avant Garde"/>
      </rPr>
      <t xml:space="preserve"> celui des Florida (cadrans gris foncé, chiffres bleu clair). Prises des compteurs à renvoi
</t>
    </r>
    <r>
      <rPr>
        <u/>
        <sz val="10"/>
        <color indexed="8"/>
        <rFont val="Avant Garde"/>
      </rPr>
      <t>2e série :</t>
    </r>
    <r>
      <rPr>
        <sz val="10"/>
        <color indexed="8"/>
        <rFont val="Avant Garde"/>
      </rPr>
      <t xml:space="preserve"> cadrans bleus, chiffres blancs, prises des compteurs droites
</t>
    </r>
    <r>
      <rPr>
        <u/>
        <sz val="10"/>
        <color indexed="8"/>
        <rFont val="Avant Garde"/>
      </rPr>
      <t>3e série :</t>
    </r>
    <r>
      <rPr>
        <sz val="10"/>
        <color indexed="8"/>
        <rFont val="Avant Garde"/>
      </rPr>
      <t xml:space="preserve"> cadrans bleus, chiffres noirs, prises des compteurs à renvoi</t>
    </r>
  </si>
  <si>
    <t>Nouvelle coupelle d'embrayage : voir note technique 192/G de Février 1992</t>
  </si>
  <si>
    <t>Intégral
Intégral proportionel pour l'Allemagne
Le réservoir est sous la selle</t>
  </si>
  <si>
    <r>
      <t xml:space="preserve">Bosch DF 0,5 CV
</t>
    </r>
    <r>
      <rPr>
        <sz val="10"/>
        <color indexed="17"/>
        <rFont val="Avant Garde"/>
      </rPr>
      <t>Bosch 0,7 CV avec solénoïde</t>
    </r>
  </si>
  <si>
    <t>Carburateur
Injecteur</t>
  </si>
  <si>
    <t>DIRECTION</t>
  </si>
  <si>
    <t>72 CV (54 kw) à 7600  trs/mn</t>
  </si>
  <si>
    <r>
      <t xml:space="preserve">1996 : les aigles sont dirigés vers l’avant des 2 cotés du réservoir. Les décalcomanies "California" et "California i" sont remplacées par "California"
</t>
    </r>
    <r>
      <rPr>
        <sz val="10"/>
        <color indexed="8"/>
        <rFont val="Avant Garde"/>
      </rPr>
      <t>En 1996, la "goutte d'eau" disparaît des caches latéraux et le lettrage change : "California"</t>
    </r>
  </si>
  <si>
    <t>ÉQUIPEMENT</t>
  </si>
  <si>
    <r>
      <t xml:space="preserve">Options 2007
</t>
    </r>
    <r>
      <rPr>
        <sz val="10"/>
        <color indexed="8"/>
        <rFont val="Avant Garde"/>
      </rPr>
      <t>Pare-brise, poignées chauffantes, valises, top-case, béquille centrale, antivol</t>
    </r>
  </si>
  <si>
    <t>En creux
A partir du moteur N° PG 19268 (Mars 1991), pistons avec segment d'étanchéité de 2 mm au lieu de 1,5 mm
Puis à partir du N° PG 19652, pistons dont la calotte est creusée en rond et non plus en ovale</t>
  </si>
  <si>
    <t>Feu avant non multifacettes
Feu AR rond
2 Feux AV de brouillard</t>
  </si>
  <si>
    <r>
      <t xml:space="preserve">Bordeaux/Noir, Ivoire/Chrome, Noir/Chrome
</t>
    </r>
    <r>
      <rPr>
        <u/>
        <sz val="10"/>
        <color indexed="8"/>
        <rFont val="Avant Garde"/>
      </rPr>
      <t>2002 :</t>
    </r>
    <r>
      <rPr>
        <sz val="10"/>
        <color indexed="8"/>
        <rFont val="Avant Garde"/>
      </rPr>
      <t xml:space="preserve"> changement des logos : macaron ovale sur le réservoir et nouvelles décalcomanies sur les caches latéraux
</t>
    </r>
    <r>
      <rPr>
        <u/>
        <sz val="10"/>
        <color indexed="8"/>
        <rFont val="Avant Garde"/>
      </rPr>
      <t>2003 :</t>
    </r>
    <r>
      <rPr>
        <sz val="10"/>
        <color indexed="8"/>
        <rFont val="Avant Garde"/>
      </rPr>
      <t xml:space="preserve"> Bleu/Chrome, Bordeaux/Noir, Noir/Ivoire
</t>
    </r>
    <r>
      <rPr>
        <u/>
        <sz val="10"/>
        <color indexed="8"/>
        <rFont val="Avant Garde"/>
      </rPr>
      <t>2004 :</t>
    </r>
    <r>
      <rPr>
        <sz val="10"/>
        <color indexed="8"/>
        <rFont val="Avant Garde"/>
      </rPr>
      <t xml:space="preserve"> Gris clair/Gris foncé, Noir/Ivoire, Bordeaux/Noir
</t>
    </r>
    <r>
      <rPr>
        <u/>
        <sz val="10"/>
        <color indexed="8"/>
        <rFont val="Avant Garde"/>
      </rPr>
      <t>2005 :</t>
    </r>
    <r>
      <rPr>
        <sz val="10"/>
        <color indexed="8"/>
        <rFont val="Avant Garde"/>
      </rPr>
      <t xml:space="preserve"> Bleu roi/Goutte d'eau Chrome sur le réservoir, Noir/Goutte d'eau Chrome sur le réservoir, Bordeaux/Goutte d'eau Noir sur le réservoir</t>
    </r>
  </si>
  <si>
    <r>
      <t xml:space="preserve">Carter nervuré
Le témoin de point mort, différent, est placé plus haut, dans le "rectangle" supérieur
</t>
    </r>
    <r>
      <rPr>
        <u/>
        <sz val="10"/>
        <color indexed="8"/>
        <rFont val="Avant Garde"/>
      </rPr>
      <t>2002 :</t>
    </r>
    <r>
      <rPr>
        <sz val="10"/>
        <color indexed="8"/>
        <rFont val="Avant Garde"/>
      </rPr>
      <t xml:space="preserve"> carter Noir
</t>
    </r>
    <r>
      <rPr>
        <u/>
        <sz val="10"/>
        <color indexed="8"/>
        <rFont val="Avant Garde"/>
      </rPr>
      <t>Fin 2003 :</t>
    </r>
    <r>
      <rPr>
        <sz val="10"/>
        <color indexed="8"/>
        <rFont val="Avant Garde"/>
      </rPr>
      <t xml:space="preserve"> à cause de la présence de la sonde Lambda sur la marmite d'interconnexion, le bouchon de vidange est situé sur le cul de boîte</t>
    </r>
  </si>
  <si>
    <t>12 V - 18 Ah sans entretien</t>
  </si>
  <si>
    <t>Silencieux en "tromblon" en double pente, sortie inclinée
Les version 27 CV allemande de 1986 ont un cône réducteur à la sortie des culasses</t>
  </si>
  <si>
    <t>2 Kits racing</t>
  </si>
  <si>
    <t>6 rapports, Taille hélicoïdale
Primaire : 24/35
Secondaire : 17/38, 20/34, 23/31, 26/29, 31/30, 29/25</t>
  </si>
  <si>
    <t>Corps de 50 mm</t>
  </si>
  <si>
    <t>2 disques semi-flottants 300 mm (fonte ou chromés) - 1,800 Kg env.
Étrier à 2 pistons 38 mm</t>
  </si>
  <si>
    <t>120/70 ZR 18 MC 59W</t>
  </si>
  <si>
    <t>OA 36° av PMH
FA 70° ap PMB
OE 64° av PMB
FE 28° ap PMH</t>
  </si>
  <si>
    <t>350 NEVADA
350 NEVADA NT (1995-1997)
350 NEVADA CLUB (1998-1999)
1989-1999</t>
  </si>
  <si>
    <t>2 modèles : jusqu'à cadre N° PG17000 et après</t>
  </si>
  <si>
    <t>5,2 Kg
Nouveaux trous de lubrification et demi-bague à partir du moteur N°PG 17965 (1989)</t>
  </si>
  <si>
    <t>Par pompe à lobes
Clapet de décharge positionné verticalement (plutôt qu'à coté de la pompe à huile) à partir du moteur N°LT 10001 (1989)</t>
  </si>
  <si>
    <t>5 rapports
Primaire 15/22
Secondaire 11/26, 14/23, 18/23, 18/19, 20/18
Nouvel arbre primaire et nouveaux pignons de 1re sur AP et de 5e sur AP et AS à partir de la boite N° 4191</t>
  </si>
  <si>
    <t>12V - 18 Ah sans entretien</t>
  </si>
  <si>
    <t>1re série : platine repose-pieds type LM
2e série : platine repose-pieds très simple</t>
  </si>
  <si>
    <r>
      <t xml:space="preserve">Intégral non proportionnel (sauf Allemagne, France et US
</t>
    </r>
    <r>
      <rPr>
        <sz val="10"/>
        <color indexed="8"/>
        <rFont val="Avant Garde"/>
      </rPr>
      <t>1993 : intégral proportionnel de ratio 3/24
California CI et IE : intégral proportionnel (ratio 3/24)</t>
    </r>
  </si>
  <si>
    <t>V11 CAFÉ SPORT
Présentée à Paris 13/03/2003
2003 - 2005</t>
  </si>
  <si>
    <r>
      <t>2002 :</t>
    </r>
    <r>
      <rPr>
        <sz val="10"/>
        <color indexed="8"/>
        <rFont val="Avant Garde"/>
      </rPr>
      <t xml:space="preserve"> bas moteur Noir
Très nombreux déboires pour les versions PI (usure prématurée et à répétition de l’AAC sur certaines machines).
</t>
    </r>
    <r>
      <rPr>
        <u/>
        <sz val="10"/>
        <color indexed="8"/>
        <rFont val="Avant Garde"/>
      </rPr>
      <t>Début 2004 :</t>
    </r>
    <r>
      <rPr>
        <sz val="10"/>
        <color indexed="8"/>
        <rFont val="Avant Garde"/>
      </rPr>
      <t xml:space="preserve"> dispositif de compensation de hauteur de tige de culbus pour N° de cadre antérieur à KDC1203M112261 (US : KDD0024M112346)
Pour les machines postérieures, réglages faits en usine</t>
    </r>
  </si>
  <si>
    <r>
      <t xml:space="preserve">12 V - 30 Ah
</t>
    </r>
    <r>
      <rPr>
        <u/>
        <sz val="10"/>
        <color indexed="8"/>
        <rFont val="Avant Garde"/>
      </rPr>
      <t>USA,SGP,CND :</t>
    </r>
    <r>
      <rPr>
        <sz val="10"/>
        <color indexed="8"/>
        <rFont val="Avant Garde"/>
      </rPr>
      <t xml:space="preserve"> 12 V - 16 Ah étanche
</t>
    </r>
    <r>
      <rPr>
        <u/>
        <sz val="10"/>
        <color indexed="8"/>
        <rFont val="Avant Garde"/>
      </rPr>
      <t>2003 :</t>
    </r>
    <r>
      <rPr>
        <sz val="10"/>
        <color indexed="8"/>
        <rFont val="Avant Garde"/>
      </rPr>
      <t xml:space="preserve"> 12V - 24 Ah
</t>
    </r>
    <r>
      <rPr>
        <u/>
        <sz val="10"/>
        <color indexed="8"/>
        <rFont val="Avant Garde"/>
      </rPr>
      <t>2004 :</t>
    </r>
    <r>
      <rPr>
        <sz val="10"/>
        <color indexed="8"/>
        <rFont val="Avant Garde"/>
      </rPr>
      <t xml:space="preserve"> 12V - 20 Ah sans entretien</t>
    </r>
  </si>
  <si>
    <t>250 premières : tube d’interconnexion (H)
2e série : marmite d’interconnexion</t>
  </si>
  <si>
    <t>V35 II
1980-1986
PA jusqu'à 2001</t>
  </si>
  <si>
    <t>Monoallumage</t>
  </si>
  <si>
    <t>Haut moteur de la Breva 1100</t>
  </si>
  <si>
    <t>2 types de T supérieur</t>
  </si>
  <si>
    <t>Carb : 12 V - 24 Ah
IE : 12V - 30 Ah</t>
  </si>
  <si>
    <r>
      <t xml:space="preserve">À rayons puis à bâtons </t>
    </r>
    <r>
      <rPr>
        <sz val="10"/>
        <color indexed="8"/>
        <rFont val="Avant Garde"/>
      </rPr>
      <t>(2x5) ou 1986-1992 : à bâtons, et 1990-1992 : à rayons</t>
    </r>
    <r>
      <rPr>
        <sz val="10"/>
        <color indexed="12"/>
        <rFont val="Avant Garde"/>
      </rPr>
      <t xml:space="preserve">
</t>
    </r>
    <r>
      <rPr>
        <sz val="10"/>
        <color indexed="8"/>
        <rFont val="Avant Garde"/>
      </rPr>
      <t>2,15 x 15</t>
    </r>
  </si>
  <si>
    <t>Joint de Cardan à 12 cannelures
Pont légèrement différent si roues à rayons</t>
  </si>
  <si>
    <t>Paioli
Sebac
Koni</t>
  </si>
  <si>
    <t>Injecteurs IWP 189, corps de 50 mm</t>
  </si>
  <si>
    <t>Dell'Orto PHBH 30 B
Réglages différents pour les modèles Allemands 27 CV</t>
  </si>
  <si>
    <t>Tube intermédiaire entre les silencieux</t>
  </si>
  <si>
    <t>Précontrainte
Détente</t>
  </si>
  <si>
    <r>
      <t xml:space="preserve">Bosch
</t>
    </r>
    <r>
      <rPr>
        <sz val="10"/>
        <color indexed="12"/>
        <rFont val="Avant Garde"/>
      </rPr>
      <t xml:space="preserve">La courbe est "standard", équipant également les Ducati 500 à 1000 de l'époque
</t>
    </r>
    <r>
      <rPr>
        <sz val="10"/>
        <color indexed="8"/>
        <rFont val="Avant Garde"/>
      </rPr>
      <t>A rupteurs en fin de production</t>
    </r>
  </si>
  <si>
    <r>
      <t>2001</t>
    </r>
    <r>
      <rPr>
        <sz val="10"/>
        <color indexed="8"/>
        <rFont val="Avant Garde"/>
      </rPr>
      <t xml:space="preserve">
Valises 30 et 40L, Top Case 40 et 45 L, Bagagerie complète Cuir, Porte-paquet avec Sissi bar repliable, Petit porte-paquet et poignées de maintien
</t>
    </r>
    <r>
      <rPr>
        <u/>
        <sz val="10"/>
        <color indexed="8"/>
        <rFont val="Avant Garde"/>
      </rPr>
      <t>2002</t>
    </r>
    <r>
      <rPr>
        <sz val="10"/>
        <color indexed="8"/>
        <rFont val="Avant Garde"/>
      </rPr>
      <t xml:space="preserve">
Prise 12 V
</t>
    </r>
    <r>
      <rPr>
        <u/>
        <sz val="10"/>
        <color indexed="8"/>
        <rFont val="Avant Garde"/>
      </rPr>
      <t>Options 2003</t>
    </r>
    <r>
      <rPr>
        <sz val="10"/>
        <color indexed="8"/>
        <rFont val="Avant Garde"/>
      </rPr>
      <t xml:space="preserve">
Poignées chauffantes
</t>
    </r>
    <r>
      <rPr>
        <u/>
        <sz val="10"/>
        <color indexed="8"/>
        <rFont val="Avant Garde"/>
      </rPr>
      <t>Options 2005</t>
    </r>
    <r>
      <rPr>
        <sz val="10"/>
        <color indexed="8"/>
        <rFont val="Avant Garde"/>
      </rPr>
      <t xml:space="preserve">
Valises 30 et 40 L, unies ou déco
Top case 40 et 45 L, Valises cuir (et la crème de traitement), Protège-jambes
Sacoche de réservoir, 4 modèles de pare-brise
Housse, Porte-paquet, Pare-cylindres
Protège-jambes, Poignées chauffantes
Béquile centrale, Bloc-disque, Chargeur de batterie
-----------------
</t>
    </r>
    <r>
      <rPr>
        <u/>
        <sz val="10"/>
        <color indexed="8"/>
        <rFont val="Avant Garde"/>
      </rPr>
      <t>Stone Touring</t>
    </r>
    <r>
      <rPr>
        <sz val="10"/>
        <color indexed="8"/>
        <rFont val="Avant Garde"/>
      </rPr>
      <t xml:space="preserve">
Petit pare-brise, valises rigides 30 ou 40 L assorties à la machine
</t>
    </r>
    <r>
      <rPr>
        <u/>
        <sz val="10"/>
        <color indexed="8"/>
        <rFont val="Avant Garde"/>
      </rPr>
      <t>Options</t>
    </r>
    <r>
      <rPr>
        <sz val="10"/>
        <color indexed="8"/>
        <rFont val="Avant Garde"/>
      </rPr>
      <t xml:space="preserve">
Sacoches cuir noir type EV "80e" (20L)
</t>
    </r>
    <r>
      <rPr>
        <u/>
        <sz val="10"/>
        <color indexed="8"/>
        <rFont val="Avant Garde"/>
      </rPr>
      <t>Options 2005</t>
    </r>
    <r>
      <rPr>
        <sz val="10"/>
        <color indexed="8"/>
        <rFont val="Avant Garde"/>
      </rPr>
      <t xml:space="preserve">
Protège-jambes, Sacoche de réservoir
Housse, Pare-cylindres, Protège-jambes
Poignées chauffantes, Bloc-disque
Chargeur de batterie</t>
    </r>
  </si>
  <si>
    <t>1100 CALIFORNIA ALUMINIUM
2002-2005
Fin 2002 : version Punterie Idrauliche
2003 : version catalysée à sonde Lambda (sauf USA et Australie)</t>
  </si>
  <si>
    <t>2 en 1, Inox, regroupés vers la G
Grosse "marmite"</t>
  </si>
  <si>
    <t>V11 COPPA ITALIA
2003-2005</t>
  </si>
  <si>
    <t>1990-1993 : ECU P7 Magneti Marelli
Système Alpha-N et dépression moteur
1993 : ECU P8 Magneti Marelli</t>
  </si>
  <si>
    <t>BOÎTE DE VITESSE</t>
  </si>
  <si>
    <t>AMORTISSEUR DE</t>
  </si>
  <si>
    <t>Rétroviseurs rectangulaires pour la version 27CV allemande de 1992</t>
  </si>
  <si>
    <r>
      <t xml:space="preserve">Entretoise
Jusqu'au moteur VT 24999 : jauge à bouchon 6 pans
A partir du moteur N° VT 25000 : jauge dévissable à la main
</t>
    </r>
    <r>
      <rPr>
        <sz val="10"/>
        <color indexed="12"/>
        <rFont val="Avant Garde"/>
      </rPr>
      <t>À partir du moteur N° VT 25277 : nouvelle pompe à huile (16mm au lieu de 14)</t>
    </r>
  </si>
  <si>
    <r>
      <t xml:space="preserve">Options 2007
</t>
    </r>
    <r>
      <rPr>
        <sz val="10"/>
        <color indexed="8"/>
        <rFont val="Avant Garde"/>
      </rPr>
      <t>Sacoche de réservoir, Valises, Sacoches latérales, Garde-boue latéral AR, Protège-pieds, Housse, Alarme, Selle basse (-3 cm), Porte-paquet, GPS</t>
    </r>
  </si>
  <si>
    <r>
      <t>FUTA, LIMS ou LISPA</t>
    </r>
    <r>
      <rPr>
        <sz val="10"/>
        <color indexed="10"/>
        <rFont val="Avant Garde"/>
      </rPr>
      <t xml:space="preserve">
</t>
    </r>
    <r>
      <rPr>
        <sz val="10"/>
        <color indexed="8"/>
        <rFont val="Avant Garde"/>
      </rPr>
      <t>1980, à partir du cadre VE 22636 : Paioli à air</t>
    </r>
  </si>
  <si>
    <t>14 V - 40 A -  550 W
Placé en haut, entre les 2 cylindres (ancien emplacement de la dynamo)</t>
  </si>
  <si>
    <t>27°30</t>
  </si>
  <si>
    <r>
      <t xml:space="preserve">19 L
Bouchon de réservoir type aviation
Robinets électriques
</t>
    </r>
    <r>
      <rPr>
        <u/>
        <sz val="10"/>
        <color indexed="8"/>
        <rFont val="Avant Garde"/>
      </rPr>
      <t>2003 :</t>
    </r>
    <r>
      <rPr>
        <sz val="10"/>
        <color indexed="8"/>
        <rFont val="Avant Garde"/>
      </rPr>
      <t xml:space="preserve"> le bloc "filtre à essence+pompe+détecteur de niveau+régulateur" est interne au réservoir</t>
    </r>
  </si>
  <si>
    <r>
      <t>80e</t>
    </r>
    <r>
      <rPr>
        <sz val="10"/>
        <color indexed="8"/>
        <rFont val="Avant Garde"/>
      </rPr>
      <t xml:space="preserve">
Valises en cuir de série
</t>
    </r>
    <r>
      <rPr>
        <u/>
        <sz val="10"/>
        <color indexed="8"/>
        <rFont val="Avant Garde"/>
      </rPr>
      <t>Options</t>
    </r>
    <r>
      <rPr>
        <sz val="10"/>
        <color indexed="8"/>
        <rFont val="Avant Garde"/>
      </rPr>
      <t xml:space="preserve">
Bagagerie rigide ( valises 30 et 40L, Top-case 40 et 45 L) ou cuir
</t>
    </r>
    <r>
      <rPr>
        <u/>
        <sz val="10"/>
        <color indexed="8"/>
        <rFont val="Avant Garde"/>
      </rPr>
      <t>2002</t>
    </r>
    <r>
      <rPr>
        <sz val="10"/>
        <color indexed="8"/>
        <rFont val="Avant Garde"/>
      </rPr>
      <t xml:space="preserve">
Prise 12 V, , Valises 40L, Poignées chauffantes de série
</t>
    </r>
    <r>
      <rPr>
        <u/>
        <sz val="10"/>
        <color indexed="8"/>
        <rFont val="Avant Garde"/>
      </rPr>
      <t>Options 2003</t>
    </r>
    <r>
      <rPr>
        <sz val="10"/>
        <color indexed="8"/>
        <rFont val="Avant Garde"/>
      </rPr>
      <t xml:space="preserve">
Top case 45L, Selle monobloc "King &amp; Queen"
</t>
    </r>
    <r>
      <rPr>
        <u/>
        <sz val="10"/>
        <color indexed="8"/>
        <rFont val="Avant Garde"/>
      </rPr>
      <t>Options 2005/2006</t>
    </r>
    <r>
      <rPr>
        <sz val="10"/>
        <color indexed="8"/>
        <rFont val="Avant Garde"/>
      </rPr>
      <t xml:space="preserve">
Valises 30 et 40 L, unies ou déco
Top case 40 et 45 L, Valises cuir (et la crème de traitement), Protège-jambes
Sacoche de réservoir, Selle monobloc "King &amp; Queen", 5 modèles de pare-brise, Housse
Bloc-disque, Chargeur de batterie</t>
    </r>
  </si>
  <si>
    <t>1 disque flottant 270 mm (fonte ou chromé) - 1,300 Kg env.
2 pistons 38 mm</t>
  </si>
  <si>
    <t>Biplace monobloc</t>
  </si>
  <si>
    <t>Saprisa 14V - 20A</t>
  </si>
  <si>
    <t>100 Nm (10,2 kg.m) à 5800 trs/mn</t>
  </si>
  <si>
    <t>ABS de série</t>
  </si>
  <si>
    <t>2 en 1, Inox, regroupés vers la G
Réglable en hauteur
Pas de "marmite"</t>
  </si>
  <si>
    <t>2 disques semi-flottants 320 mm Inox - en pétale
Étrier Brembo Or à 4 pistons</t>
  </si>
  <si>
    <t>1365 à 1405</t>
  </si>
  <si>
    <t>66 Nm (7,7 kg.m) à 7000 trs/mn</t>
  </si>
  <si>
    <t>Angle de braquage : 31°</t>
  </si>
  <si>
    <r>
      <t xml:space="preserve">À rayons tubeless
17x4, avec amortisseur de couple
</t>
    </r>
    <r>
      <rPr>
        <u/>
        <sz val="10"/>
        <color indexed="8"/>
        <rFont val="Avant Garde"/>
      </rPr>
      <t>2003 :</t>
    </r>
    <r>
      <rPr>
        <sz val="10"/>
        <color indexed="8"/>
        <rFont val="Avant Garde"/>
      </rPr>
      <t xml:space="preserve"> BEHR tubeless à rayons</t>
    </r>
  </si>
  <si>
    <t>V65 FLORIDA
1986-1994
Existe une version 27 CV pour l'Allemagne (en 1986 et 1992)</t>
  </si>
  <si>
    <t>Dell’Orto PHF 30 D
3e série (1991, Allemagne, soupapes de 44/37) : Dell’Orto PHF 36 D</t>
  </si>
  <si>
    <t>Double allumage
Kit Racing 2 : culasse haute compression et cornets</t>
  </si>
  <si>
    <t>Bosch 12 V - 0,7 Kw
Valéo 12 V - 1,2 Kw</t>
  </si>
  <si>
    <t>Puissance</t>
  </si>
  <si>
    <t>Couple</t>
  </si>
  <si>
    <t>9,5:1
PI : 9,8:1
2006 : 9,8:1</t>
  </si>
  <si>
    <r>
      <t>Options 2005</t>
    </r>
    <r>
      <rPr>
        <sz val="10"/>
        <color indexed="8"/>
        <rFont val="Avant Garde"/>
      </rPr>
      <t xml:space="preserve">
Sac à dos, Sacoche de réservoir, Sacoche AR
Pédales et repose-pieds AV Ergal
Repose-pieds AR Ergal, Protection maître-cylindre AR Ergal
Protection silencieux Ergal, Jauge Ergal
Sacoches latérales, Housse
Protection de réservoir carbone
Chargeur de batterie, Bloc disque</t>
    </r>
  </si>
  <si>
    <t>À bâtons (5)
17"x3,00</t>
  </si>
  <si>
    <t>À bâtons (5)
17"x3,50</t>
  </si>
  <si>
    <t>Double allumage
Joints de culasse en métal et non plus en "Klingerite"</t>
  </si>
  <si>
    <t>Pare-brise
Pare-cylindres
Valises</t>
  </si>
  <si>
    <t>94 Nm (9,6 kg.m) à 5000 trs/mn</t>
  </si>
  <si>
    <t>1490
-------
PA : 1445</t>
  </si>
  <si>
    <t>165
SP : 170</t>
  </si>
  <si>
    <t>Allumeur 2 rupteurs - 2 bobines
À partir du moteur N° VT 024876 : Motoplat</t>
  </si>
  <si>
    <r>
      <t xml:space="preserve">Rappel des 1500 premières machines pour des problèmes de boîte de vitesse
Nombreuses casses de ressort de sélecteur au début
1973 : modifications des carters pour renforcer la fixation des roulements de boîte
</t>
    </r>
    <r>
      <rPr>
        <sz val="10"/>
        <color indexed="8"/>
        <rFont val="Avant Garde"/>
      </rPr>
      <t>Carter nervuré
Pas de reniflard</t>
    </r>
  </si>
  <si>
    <t>Carter nervuré
Pas de reniflard</t>
  </si>
  <si>
    <t>V 11 LE MANS ROSSO CORSA (2003-2005)
V11 LE MANS NERO CORSA (2004-2005)</t>
  </si>
  <si>
    <t>32
PA : 38</t>
  </si>
  <si>
    <t>Entraxe 160 mm
PA : Entraxe 180 mm</t>
  </si>
  <si>
    <t>À bâtons (6x2) 18"
Option à rayons (2 séries selon type de disque)</t>
  </si>
  <si>
    <t>Injecteurs Weber IWP 162, corps de 45 mm</t>
  </si>
  <si>
    <t>À bâtons FPS (en X - 6x2)</t>
  </si>
  <si>
    <t>Carter nervuré, Noir ou Gris
Reniflard sur le cul de boîte</t>
  </si>
  <si>
    <t>95x81,2</t>
  </si>
  <si>
    <t>À rayons tubeless
17x4, avec amortisseur de couple</t>
  </si>
  <si>
    <t>90 CV (66 kw) à 7500 trs/mn</t>
  </si>
  <si>
    <t>250 premières : à air
2e série : Bitubo</t>
  </si>
  <si>
    <t>ECU 15RC Weber Marelli
Régulateur "Shindengen"
Détecteur de chute
Klaxon indigent</t>
  </si>
  <si>
    <t>LCD (Ordinateur de brod) + compte-tour enchassé dans le LCD</t>
  </si>
  <si>
    <t>Avant moteur N°08373 :
2,6 à 2,9
puis 3,8 à 4,2
----------
4 à 4,2</t>
  </si>
  <si>
    <t>À rayons
WM 1,6x21</t>
  </si>
  <si>
    <t>Saute-vent
Garde Boue AR très enveloppant avec "virgule" latérale
Garde Boue AV peu enveloppant
Les caches latéraux gardent un "residu" de caches d’admission</t>
  </si>
  <si>
    <t>Injecteurs Weber IW 031, corps de 45 mm</t>
  </si>
  <si>
    <t>Reniflard à l'avant de la BV (maintient le bonhomme de verrouillage)</t>
  </si>
  <si>
    <t>Coté gauche
1 disque percé fixe 260 mm
Étrier à 2 pistons</t>
  </si>
  <si>
    <t>Tubulaire</t>
  </si>
  <si>
    <t>Saute-vent bicolore N/B ou B/Rouge</t>
  </si>
  <si>
    <t>Bosch 12 V - 0,7 kw avec solénoïde</t>
  </si>
  <si>
    <t>120/70 17 - 58W</t>
  </si>
  <si>
    <t>72 CV (54 kw) à 7700  trs/mn</t>
  </si>
  <si>
    <t>6 rapports, Taille hélicoïdale
Primaire : 26/35
Secondaire : 17/38, 20/34, 23/31, 26/29, 31/30, 29/25</t>
  </si>
  <si>
    <t>92x66</t>
  </si>
  <si>
    <r>
      <t>Options 2005/2006</t>
    </r>
    <r>
      <rPr>
        <sz val="10"/>
        <color indexed="8"/>
        <rFont val="Avant Garde"/>
      </rPr>
      <t xml:space="preserve">
Sacoches latérales, Sacoche réservoir (2 modèles)
Porte paquet, Sacoche AR
Mini saute-vent, Housse
Chargeur de batterire, Bloc-disque</t>
    </r>
  </si>
  <si>
    <t>2 disques semi-flottants 320 mm Inox
Étrier Brembo Or à 4 pistons 30/34 mm
Jusqu'à KD 131644 : les disques sont montés directement sur le moyeu
À partir de KD 131645 : les disques sont montés sur une bride</t>
  </si>
  <si>
    <t>Béquille centrale sur option</t>
  </si>
  <si>
    <t>180/55 17 - 73W</t>
  </si>
  <si>
    <t>19 L
Bouchon type aviation
Robinets électriques</t>
  </si>
  <si>
    <r>
      <t>2006 :</t>
    </r>
    <r>
      <rPr>
        <sz val="10"/>
        <color indexed="8"/>
        <rFont val="Avant Garde"/>
      </rPr>
      <t xml:space="preserve"> Le réservoir est barré d'un double liseré horizontal englobant le logo Moto Guzzi. Le Bianco/Grigio se répartit en Blanc au dessus, et Gris au dessous; inversé sur les caches latéraux.</t>
    </r>
  </si>
  <si>
    <t>1 disque fixe 282 mm Inox
Étrier flottant Brembo Or à 2 pistons</t>
  </si>
  <si>
    <t>À rayons, tubeless
18x2,5</t>
  </si>
  <si>
    <t>Carénage haut avec parebrise réglable
Carébage bas sur option</t>
  </si>
  <si>
    <r>
      <t xml:space="preserve">74 CV (54 kw) à 6400  trs/mn
</t>
    </r>
    <r>
      <rPr>
        <u/>
        <sz val="10"/>
        <rFont val="Avant Garde"/>
      </rPr>
      <t>Catalysée :</t>
    </r>
    <r>
      <rPr>
        <sz val="10"/>
        <rFont val="Avant Garde"/>
      </rPr>
      <t xml:space="preserve"> 74 CV (54 kw) à 7000 trs/mn</t>
    </r>
  </si>
  <si>
    <r>
      <t xml:space="preserve">94 Nm (9,6 kg.m) à 5000 trs/mn
</t>
    </r>
    <r>
      <rPr>
        <u/>
        <sz val="10"/>
        <color indexed="8"/>
        <rFont val="Avant Garde"/>
      </rPr>
      <t>Catalysée :</t>
    </r>
    <r>
      <rPr>
        <sz val="10"/>
        <color indexed="8"/>
        <rFont val="Avant Garde"/>
      </rPr>
      <t xml:space="preserve"> 88 Nm (9 kg.m) à 5200 trs/mn</t>
    </r>
  </si>
  <si>
    <t>Interconnexion en X
Sonde Lambda - Euro 2</t>
  </si>
  <si>
    <t>Logo "Scura" sur les flancs du dosseret
Cache-culbus Gris foncé
Saute-vent-Réservoir Noir/Habillage Noir/Platines Rouges/Selle Rouge/Bande rouge sur le dessus du réservoir et du dosseret</t>
  </si>
  <si>
    <t>Coté pont
1 disque fixe percé 235 mm
Ètrier à 2 pistons 32 mm</t>
  </si>
  <si>
    <t>Carter nervuré
Reniflard à l'avant de la BV (maintient le bonhomme de verrouillage)</t>
  </si>
  <si>
    <t>Double disque à sec
À partir du moteur N° VT 24596 : noix d’embrayage à dents longues</t>
  </si>
  <si>
    <t>Portière de phare Noire avec une petite casquette</t>
  </si>
  <si>
    <t>248
en charge</t>
  </si>
  <si>
    <t>USA,SGP,CND : 12 V - 16 Ah étanche
2003 : 12V - 24 Ah
2004 : 12V - 20 Ah</t>
  </si>
  <si>
    <t>À bâtons (2x5) tubeless
MT H2 2,5 x 18</t>
  </si>
  <si>
    <t>6 rapports, Taille hélicoïdale
Primaire : 23/36
Secondaire : 17/38, 20/34, 23/31, 26/29, 31/30, 29/25</t>
  </si>
  <si>
    <t>Interconnexion sous l’alternateur
Kit "Titane" : silencieux en titane, repose-pieds, ECU adaptée</t>
  </si>
  <si>
    <t>Interconnexion sous l’alternateur</t>
  </si>
  <si>
    <t>Rosso Corsa, Nero Guzzi</t>
  </si>
  <si>
    <t>76 CV (56 kw) à 7800  trs/mn</t>
  </si>
  <si>
    <t>70 Nm (7,2 Kg.m) à 6800 trs/mn</t>
  </si>
  <si>
    <t>35
PA : 38</t>
  </si>
  <si>
    <t>PA : Entraxe 180 mm</t>
  </si>
  <si>
    <r>
      <t xml:space="preserve">Telaio Rosso : Carter lisse
Nov 1971 : Carter nervuré
1972 : Quelques rappels concernant les problèmes d’arbre primaire (voir 850 Eldorado)
</t>
    </r>
    <r>
      <rPr>
        <sz val="10"/>
        <color indexed="8"/>
        <rFont val="Avant Garde"/>
      </rPr>
      <t>Pas de reniflard</t>
    </r>
  </si>
  <si>
    <t>6 rapports, Taille droite
Primaire : 20/31
Secondaire : 15/36, 18/32, 22/30, 27/30, 29/28, 27/23</t>
  </si>
  <si>
    <t>Moteur VV : 10:1
Moteur VN : 9,5:1</t>
  </si>
  <si>
    <t>Rupteurs et Motoplat : 2/33
1993 Carb : 8° à 800 trs ou 6° par shunt</t>
  </si>
  <si>
    <t>14 V - 24 A Saprisa
PA : Bosch ou Ducati</t>
  </si>
  <si>
    <r>
      <t>41/36</t>
    </r>
    <r>
      <rPr>
        <sz val="10"/>
        <color indexed="10"/>
        <rFont val="Avant Garde"/>
      </rPr>
      <t xml:space="preserve">
</t>
    </r>
    <r>
      <rPr>
        <sz val="10"/>
        <color indexed="8"/>
        <rFont val="Avant Garde"/>
      </rPr>
      <t>3e série (1991 - Allemagne)</t>
    </r>
    <r>
      <rPr>
        <sz val="10"/>
        <color indexed="10"/>
        <rFont val="Avant Garde"/>
      </rPr>
      <t xml:space="preserve"> : </t>
    </r>
    <r>
      <rPr>
        <sz val="10"/>
        <color indexed="8"/>
        <rFont val="Avant Garde"/>
      </rPr>
      <t>44/37</t>
    </r>
  </si>
  <si>
    <t>2 en 1, Carbone, coté G
Réglable en hauteur (position basse pour les valises latérales)
Kit Racing 1 : 2 en 2 superposés, ovales</t>
  </si>
  <si>
    <r>
      <t>Options 2001</t>
    </r>
    <r>
      <rPr>
        <sz val="10"/>
        <color indexed="8"/>
        <rFont val="Avant Garde"/>
      </rPr>
      <t xml:space="preserve"> : Cache alternateur chromé, Cache-culbus polis avec Pare-bougies, Couvre injecteurs chromés, Pare-cylindres, Enjoliveurs de demi-berceaux inf chromés, Cache démarreur chromé, Pare-brises grand et petit
</t>
    </r>
    <r>
      <rPr>
        <u/>
        <sz val="10"/>
        <color indexed="8"/>
        <rFont val="Avant Garde"/>
      </rPr>
      <t>Options 2002</t>
    </r>
    <r>
      <rPr>
        <sz val="10"/>
        <color indexed="8"/>
        <rFont val="Avant Garde"/>
      </rPr>
      <t xml:space="preserve"> : Pare-cylindres
</t>
    </r>
    <r>
      <rPr>
        <u/>
        <sz val="10"/>
        <color indexed="8"/>
        <rFont val="Avant Garde"/>
      </rPr>
      <t>Options 2003</t>
    </r>
    <r>
      <rPr>
        <sz val="10"/>
        <color indexed="8"/>
        <rFont val="Avant Garde"/>
      </rPr>
      <t xml:space="preserve"> : Pare-brise grand modèle</t>
    </r>
  </si>
  <si>
    <t>2002 : l'étrier de frein passe en dessous du bras oscillant</t>
  </si>
  <si>
    <t>12 V - 13 Ah</t>
  </si>
  <si>
    <r>
      <t xml:space="preserve">Logo "Ballabio" sur les flancs du dosseret
Cache-culbus Gris foncé
Saute-vent-Réservoir Rouge/Habillage Noir/Platines Gris clair
Saute-vent-Réservoir Gris/Habillage Noir/Platines Gris clair
</t>
    </r>
    <r>
      <rPr>
        <u/>
        <sz val="10"/>
        <color indexed="8"/>
        <rFont val="Avant Garde"/>
      </rPr>
      <t>2006 :</t>
    </r>
    <r>
      <rPr>
        <sz val="10"/>
        <color indexed="8"/>
        <rFont val="Avant Garde"/>
      </rPr>
      <t xml:space="preserve"> Réservoir et saute-vent : Rosso Corsa, Grigio Resinelli.</t>
    </r>
  </si>
  <si>
    <t>Biplace monobloc, place passager sous coque AR bicolore N/B ou B/Rouge
Poignées de maintien de part et d'autre du cul de selle</t>
  </si>
  <si>
    <t>Étrier peint en Noir</t>
  </si>
  <si>
    <r>
      <t xml:space="preserve">Nouveau pignonde 5me
Fin 1974 : remplacement de la butée Av de l’arbre d’embrayage par un roulement à aiguille
</t>
    </r>
    <r>
      <rPr>
        <sz val="10"/>
        <color indexed="8"/>
        <rFont val="Avant Garde"/>
      </rPr>
      <t>Reniflard à l'avant de la BV (maintient le bonhomme de verrouillage)</t>
    </r>
  </si>
  <si>
    <t>Bagerie cuir complète souple
Porte-paquet avec Sissi Bar
Valises 30 et 40 L.
Option : Béquille centrale</t>
  </si>
  <si>
    <r>
      <t>342 mm</t>
    </r>
    <r>
      <rPr>
        <sz val="10"/>
        <color indexed="8"/>
        <rFont val="Avant Garde"/>
      </rPr>
      <t xml:space="preserve">
Jusqu’à cadre KD 131949 : Sachs-Boge, réglable en détente
À partir de KD 131950 : non réglable
Gros cache chromé masquant l’attache supérieure</t>
    </r>
  </si>
  <si>
    <t>Cintre plat "or"</t>
  </si>
  <si>
    <t>À rayons, jante Acier
2,15 x 18</t>
  </si>
  <si>
    <r>
      <t>Entraxe 180 mm</t>
    </r>
    <r>
      <rPr>
        <sz val="10"/>
        <color indexed="12"/>
        <rFont val="Avant Garde"/>
      </rPr>
      <t xml:space="preserve">
Premiers modèles équipés des ressorts de 1000SP
Puis nouveaux modèles identifiés par une marque jaune
</t>
    </r>
    <r>
      <rPr>
        <sz val="10"/>
        <rFont val="Avant Garde"/>
      </rPr>
      <t>-----------
PA 1re série : Entraxe 195 mm
PA 2e série : Entraxe 180 mm
PA 3e série : Entraxe 180 mm</t>
    </r>
  </si>
  <si>
    <t>Saute-vent
Jusqu’à cadre N° LM 111 417 : fixation en 3 points
À partir du cadre N° LM 111 418 : fixation en 5 points
Option : Garde boue AV en carbone</t>
  </si>
  <si>
    <t>À partir du moteur N° VT 24595 (parts list) ou 24724 (manuel d'atelier) : tendeur automatique</t>
  </si>
  <si>
    <r>
      <t>2005/2006</t>
    </r>
    <r>
      <rPr>
        <sz val="10"/>
        <color indexed="8"/>
        <rFont val="Avant Garde"/>
      </rPr>
      <t xml:space="preserve">
Sac à dos, Sacoche de réservoir, Sacoche AR
Porte-paquet, Sacoches latérales
Garde-boue AV carbone, Caches latéraux carbone
Cache démarreur carbone, Protection réservoir carbone, Saute-vent carbone
Jauge Ergal, Protection de silencieux Ergal,
Repose-pieds AV et pédales Ergal, Protection maître-cylindre AR Ergal
Repose-pieds AR Ergal, Bloc-disque
Housse, Chargeur de batterie
Kit échappement Titane</t>
    </r>
  </si>
  <si>
    <r>
      <t xml:space="preserve">26 L
</t>
    </r>
    <r>
      <rPr>
        <sz val="10"/>
        <color indexed="8"/>
        <rFont val="Avant Garde"/>
      </rPr>
      <t>23 L ou 26 L
Bouchon sous trappe</t>
    </r>
  </si>
  <si>
    <r>
      <t xml:space="preserve">230
</t>
    </r>
    <r>
      <rPr>
        <sz val="10"/>
        <color indexed="8"/>
        <rFont val="Avant Garde"/>
      </rPr>
      <t>240</t>
    </r>
  </si>
  <si>
    <t>Valises bicolores assorties, Top Case, Tête de fourche, Protège-jambes, Pare-cylindres, Poignées chauffantes</t>
  </si>
  <si>
    <t>Carter lisse
Pas de reniflard</t>
  </si>
  <si>
    <t>Garde Boue AR très enveloppant avec "virgule" chromée latérale
Les caches latéraux sont ornés de caches d’admission chromés
Option : Pare-cylindres, Pare-brises petit et moyen</t>
  </si>
  <si>
    <r>
      <t xml:space="preserve">Mini tête de fourche englobant le tableau de bord
Habillage frontal descendant jusqu'en bas
Échappement protégé par habillage latéral
</t>
    </r>
    <r>
      <rPr>
        <sz val="10"/>
        <color indexed="12"/>
        <rFont val="Avant Garde"/>
      </rPr>
      <t>Les derniers modèles</t>
    </r>
    <r>
      <rPr>
        <sz val="10"/>
        <color indexed="8"/>
        <rFont val="Avant Garde"/>
      </rPr>
      <t xml:space="preserve"> ont des coques de protection des mains, un "carénage" de frein AV, un bas de carénage, un habillage latéral droit englobant l'échappement et le garde-boue AV fixé bas</t>
    </r>
  </si>
  <si>
    <t>Angle de braquage : 31°
13.890 Euros (2006)</t>
  </si>
  <si>
    <t>17 L
Bouchon encastré</t>
  </si>
  <si>
    <t>À partir de Mars 1990, 1 seul ressort de rappel, progressif</t>
  </si>
  <si>
    <t>2 disques fixes percés 260 mm en calice
Ètrier à 2 pistons 32 mm</t>
  </si>
  <si>
    <t>800
Option 760</t>
  </si>
  <si>
    <t>À bâtons (5x2)
MT H2 2,5X16</t>
  </si>
  <si>
    <r>
      <t xml:space="preserve">750 TARGA
</t>
    </r>
    <r>
      <rPr>
        <sz val="10"/>
        <color indexed="12"/>
        <rFont val="Avant Garde"/>
      </rPr>
      <t>Non exportée aux USA</t>
    </r>
    <r>
      <rPr>
        <sz val="10"/>
        <rFont val="Avant Garde"/>
      </rPr>
      <t xml:space="preserve">
1989-1993</t>
    </r>
  </si>
  <si>
    <t>À bâtons (5x2)
MT H2 - 2,50x18</t>
  </si>
  <si>
    <t>14 V - 20 A Bosch</t>
  </si>
  <si>
    <t>52 CV (38 kw) à 7050 Trs/mn</t>
  </si>
  <si>
    <t>1100 CALIFORNIA TITANIUM
2003-2005
Catalysée à sonde Lambda (sauf USA et Australie)</t>
  </si>
  <si>
    <t>Cintre plat sur réhausses</t>
  </si>
  <si>
    <t>Biplace avec sangle</t>
  </si>
  <si>
    <t>Coté pont
1 disque percé fixe 235 mm
Étrier à 2 pistons 32 mm</t>
  </si>
  <si>
    <t>2 demi-bras
Poignées chauffantes</t>
  </si>
  <si>
    <t>ABS</t>
  </si>
  <si>
    <t>À bâtons (2x6)
WM 2/1,85x18</t>
  </si>
  <si>
    <t>À bâtons (2x6)
WM 3/2,15x18</t>
  </si>
  <si>
    <t>Maître-cylindre 12,7 mm
----------
Base et Club
Maître-cylindre 16 mm</t>
  </si>
  <si>
    <t>Rouge, jantes rouges, 1/2 berceaux inférieurs rouges</t>
  </si>
  <si>
    <t>1100 CALIFORNIA STONE (2001-2005)
1100 CALIFORNIA STONE METAL (2002-2003)
1100 CALIFORNIA STONE CHROME (2003)
1100 CALIFORNIA STONE METAL BLACK (2003 US)
1100 CALIFORNIA STONE TOURING (2003-2005)
Fin 2002 : version Punterie Idrauliche
2003 : version catalysée à sonde Lambda (sauf USA et Australie)</t>
  </si>
  <si>
    <t>À bâtons style Le Mans (en X - 6x2)</t>
  </si>
  <si>
    <t>Biplace avec liseret rouge</t>
  </si>
  <si>
    <t>124 à 126</t>
  </si>
  <si>
    <r>
      <t xml:space="preserve">130/90 H 16
</t>
    </r>
    <r>
      <rPr>
        <sz val="10"/>
        <color indexed="17"/>
        <rFont val="Avant Garde"/>
      </rPr>
      <t>Fin 1984 : 120/90 V 18</t>
    </r>
  </si>
  <si>
    <t>Précontrainte
Détente (5 positions)</t>
  </si>
  <si>
    <t>16 L.
Bouchon de réservoir sous trappe métallique</t>
  </si>
  <si>
    <t>Intégral
Le réservoir est sous la selle</t>
  </si>
  <si>
    <t>1165
-------
1180</t>
  </si>
  <si>
    <t>170
------
PA : 155</t>
  </si>
  <si>
    <r>
      <t xml:space="preserve">Prise 12 V
</t>
    </r>
    <r>
      <rPr>
        <u/>
        <sz val="10"/>
        <color indexed="8"/>
        <rFont val="Avant Garde"/>
      </rPr>
      <t>Options</t>
    </r>
    <r>
      <rPr>
        <sz val="10"/>
        <color indexed="8"/>
        <rFont val="Avant Garde"/>
      </rPr>
      <t xml:space="preserve">
Pare-brise (2 modèles)
Sacoche de réservoir
Sacoches latérales rigides en cuir (20L)
Porte paquet avec dosseret
Poignées chauffantes
Options </t>
    </r>
    <r>
      <rPr>
        <u/>
        <sz val="10"/>
        <color indexed="8"/>
        <rFont val="Avant Garde"/>
      </rPr>
      <t>2005</t>
    </r>
    <r>
      <rPr>
        <sz val="10"/>
        <color indexed="8"/>
        <rFont val="Avant Garde"/>
      </rPr>
      <t xml:space="preserve">
Pare-brise (2 modèles), Sacoche de réservoir
Valises rigides en cuir (20L - et la crème de traitement), Top case 40 et 45 L
Housse, Bloc-disque
Porte paquet, Poignées chauffantes
Béquille centrale, Chargeur de batterie</t>
    </r>
  </si>
  <si>
    <t>Coté pont
1 disque fixe percé 260 mm
Ètrier à 2 pistons 32 mm</t>
  </si>
  <si>
    <r>
      <t xml:space="preserve">Entretoise
</t>
    </r>
    <r>
      <rPr>
        <sz val="10"/>
        <color indexed="12"/>
        <rFont val="Avant Garde"/>
      </rPr>
      <t>1991, à partir du moteur VT 34474 et VY 11307 : nouvelle pompe à huile (pignon de 16 mm au lieu de 14)</t>
    </r>
  </si>
  <si>
    <t>12 V - 1,2 Kw</t>
  </si>
  <si>
    <t>Moteur VV : Dell'Orto PHM 40 N
Moteur VN (1991) : Dell'Orto PHF 36 D</t>
  </si>
  <si>
    <r>
      <t>342 mm</t>
    </r>
    <r>
      <rPr>
        <sz val="10"/>
        <color indexed="8"/>
        <rFont val="Avant Garde"/>
      </rPr>
      <t xml:space="preserve">
Pré-charge</t>
    </r>
  </si>
  <si>
    <t>Fixation des étriers à l’AR des fourreaux
Bocal à lookeed trapézoïdal</t>
  </si>
  <si>
    <t>Biplace, plate, remontant sur le réservoir</t>
  </si>
  <si>
    <t>34,5/30,5
1 seul ressort de rappel progressif</t>
  </si>
  <si>
    <t>3,2 à 3,8</t>
  </si>
  <si>
    <r>
      <t xml:space="preserve">2 disques percés </t>
    </r>
    <r>
      <rPr>
        <sz val="10"/>
        <color indexed="12"/>
        <rFont val="Avant Garde"/>
      </rPr>
      <t>semi-flottants, puis fixes puis (1995) semi-flottants</t>
    </r>
    <r>
      <rPr>
        <sz val="10"/>
        <color indexed="8"/>
        <rFont val="Avant Garde"/>
      </rPr>
      <t xml:space="preserve"> 270 mm
Étrier à 2 pistons 32 mm</t>
    </r>
  </si>
  <si>
    <t>Fixation des étriers à l’AR des fourreaux
Réservoir de lockheed rond</t>
  </si>
  <si>
    <r>
      <t>2003 :</t>
    </r>
    <r>
      <rPr>
        <sz val="10"/>
        <color indexed="8"/>
        <rFont val="Avant Garde"/>
      </rPr>
      <t xml:space="preserve"> Reniflard moteur en H et à D sur le carter de distribution au lieu de derrière les cylindres</t>
    </r>
  </si>
  <si>
    <t>Valises rigides aux formes arrondies avec arceau de protection inférieur
Prise 12 V</t>
  </si>
  <si>
    <t>Biplace séparée, petit Sissy bar à l’AR. Avec boutons
70e anniversaire : selle marron</t>
  </si>
  <si>
    <t>Bosch 14V - 20A - 280 W
Saprisa 14V - 20A</t>
  </si>
  <si>
    <t>Carter nervuré
Reniflard sur le cul de boîte</t>
  </si>
  <si>
    <t>35
PA 1re série : 35
PA 2e série : 38
PA 3e série : 38</t>
  </si>
  <si>
    <t>Bosch DG(L) 0,4CV sans lanceur
ou
Bosch DF 0,5CV sans lanceur</t>
  </si>
  <si>
    <t>13/39</t>
  </si>
  <si>
    <t>À bâtons (5x2)
MT H2 - 2,75x18</t>
  </si>
  <si>
    <t>Précontrainte
Détente (5 positions)
----------
Base et Club :
Détente
Précontrainte</t>
  </si>
  <si>
    <t>À bâtons (2x5) tubeless
MT H2 2,75x18</t>
  </si>
  <si>
    <t>À rayons, jante Acier
2,5x 16</t>
  </si>
  <si>
    <t>1 disque 260 mm en calice
Étrier à 2 pistons 32 mm
PA : jusqu'à cadre N° LX 16499, disque en calice
A partir du cadre N° LX 16500, disque plat</t>
  </si>
  <si>
    <t>120/80 H 18</t>
  </si>
  <si>
    <t>14 V - 24 A Saprisa</t>
  </si>
  <si>
    <t>V11 SCURA R
2003-2005</t>
  </si>
  <si>
    <r>
      <t xml:space="preserve">Entretoise
</t>
    </r>
    <r>
      <rPr>
        <sz val="10"/>
        <color indexed="12"/>
        <rFont val="Avant Garde"/>
      </rPr>
      <t>À partir du moteur N° VV 50625 : nouvelle pompe à huile (16mm au lieu de 14)</t>
    </r>
  </si>
  <si>
    <t>Jusqu’à cadre KD 131644 : BBS à rayons tubeless, 17x3,5 avec amortisseur de couple
À partir du cadre KD 131645 : Acier à rayons,17x3,5 avec amortisseur de couple</t>
  </si>
  <si>
    <t>À bâtons style Le Mans (en X - 6x2)
18"x2,15</t>
  </si>
  <si>
    <t>Précontrainte
Détente (4 positions)</t>
  </si>
  <si>
    <t>2 disques percés semi-flottants 270 mm
Étrier à 2 pistons 32 mm</t>
  </si>
  <si>
    <t>74x57</t>
  </si>
  <si>
    <t>Inversée</t>
  </si>
  <si>
    <t>Avec barre de réaction</t>
  </si>
  <si>
    <t>1999 : disparition de l’entretoise;  le carter inférieur est "monobloc"</t>
  </si>
  <si>
    <t>L’habillage des Le Mans IV est inspiré de ceux des V35 Imola et V50 Monza
La roue de 16" a souvent été critiquée mais John Wittner gagna en 1985 le championnat d’endurance AMA avec une LM IV équipée d’une fourche d’origine.</t>
  </si>
  <si>
    <t>Entraxe 180 mm
Soufflets de protection</t>
  </si>
  <si>
    <t>880
-------
875</t>
  </si>
  <si>
    <t>130/90 16</t>
  </si>
  <si>
    <t>14 V - 20 A Bosch
PA : Bosch puis Saprisa</t>
  </si>
  <si>
    <t>"Carrés"</t>
  </si>
  <si>
    <t>Porte-paquet+Sissi bar
Options:
Pare-cylindres
Pare-brise
Valises 30 L et Top Case 40 L
Sacoches latérales cuir et sac à outils cuir</t>
  </si>
  <si>
    <t>À rayons, jante Alu
WM 1,6x21
PA :
À rayons, jante Acier
WM 2,15x18</t>
  </si>
  <si>
    <t>120/80 V 18</t>
  </si>
  <si>
    <t>2002 : cache-culbus chromés</t>
  </si>
  <si>
    <t>180
--------
PA : 187</t>
  </si>
  <si>
    <t>94 Nm (9,6 kg.m) à 5000 trs/mn
Catalysée : 88 Nm (9 kg.m) à 5200 trs/mn</t>
  </si>
  <si>
    <r>
      <t xml:space="preserve">Carbu : Digiplex </t>
    </r>
    <r>
      <rPr>
        <sz val="10"/>
        <color indexed="12"/>
        <rFont val="Avant Garde"/>
      </rPr>
      <t>2S MED 500A</t>
    </r>
    <r>
      <rPr>
        <sz val="10"/>
        <color indexed="8"/>
        <rFont val="Avant Garde"/>
      </rPr>
      <t xml:space="preserve">
IE : Intégré à l’ECU</t>
    </r>
  </si>
  <si>
    <t>Entraxe : 215 mm</t>
  </si>
  <si>
    <t>À rayons
WM 2,15x18</t>
  </si>
  <si>
    <r>
      <t xml:space="preserve">Option porte bagage Alu
</t>
    </r>
    <r>
      <rPr>
        <u/>
        <sz val="10"/>
        <color indexed="8"/>
        <rFont val="Avant Garde"/>
      </rPr>
      <t>2005/2006</t>
    </r>
    <r>
      <rPr>
        <sz val="10"/>
        <color indexed="8"/>
        <rFont val="Avant Garde"/>
      </rPr>
      <t xml:space="preserve">
Sac à dos, Sacoche de réservoir, Sacoche AR
Porte-paquet, Sacoches latérales
Protection réservoir carbone, Saute-vent carbone
Jauge Ergal, Protection de silencieux Ergal,
Repose-pieds AV et pédales Ergal, Protection maître-cylindre AR Ergal
Repose-pieds AR Ergal, Bloc-disque, Housse
Chargeur de batterie, Kit échappement Titane</t>
    </r>
  </si>
  <si>
    <t>2 disques flottants 320 mm Inox
Étrier  à 4 pistons</t>
  </si>
  <si>
    <r>
      <t xml:space="preserve">Option porte bagage Alu
</t>
    </r>
    <r>
      <rPr>
        <u/>
        <sz val="10"/>
        <color indexed="8"/>
        <rFont val="Avant Garde"/>
      </rPr>
      <t>Options 2005</t>
    </r>
    <r>
      <rPr>
        <sz val="10"/>
        <color indexed="8"/>
        <rFont val="Avant Garde"/>
      </rPr>
      <t xml:space="preserve">
Sac à dos, Sacoche de réservoir, Sacoche AR
Porte-paquet, Sacoches latérales
Garde-boue AV carbone, Caches latéraux carbone
Cache démarreur carbone, Protection réservoir carbone, Protection maître-cylindre AR Ergal
Jauge Ergal, Protection de silencieux Ergal,
Repose-pieds AV et pédales Ergal
Repose-pieds AR Ergal, Bloc-disque
Housse, Chargeur de batterie
Kit échappement Titane</t>
    </r>
  </si>
  <si>
    <t>Mini tête de fourche englobant le tableau de bord</t>
  </si>
  <si>
    <t>67 CV (49 kw) à 7000 trs/mn</t>
  </si>
  <si>
    <t>1 disque percé semi-flottant 270 mm
Étrier à 2 pistons de 38 mm</t>
  </si>
  <si>
    <r>
      <t xml:space="preserve">2 disques percés </t>
    </r>
    <r>
      <rPr>
        <sz val="10"/>
        <color indexed="12"/>
        <rFont val="Avant Garde"/>
      </rPr>
      <t>semi-flottants, puis fixes puis (1995) semi-flottants</t>
    </r>
    <r>
      <rPr>
        <sz val="10"/>
        <rFont val="Avant Garde"/>
      </rPr>
      <t xml:space="preserve"> 270 mm
Étrier à 2 pistons 32 mm
------------
Base et Club 2002
1 disque percé semi-flottant Inox 320 mm
Étrier Brembo Oro 4 pistons 34/30 mm</t>
    </r>
  </si>
  <si>
    <t>2215
--------
2205</t>
  </si>
  <si>
    <t>100/90  H 18</t>
  </si>
  <si>
    <t>À bâtons (2x5)
WM 3/2,15x18</t>
  </si>
  <si>
    <t>Très relevé
Interconnexion sous l’alternateur (non montrée sur les photos du prototype)
Chambre d’expansion</t>
  </si>
  <si>
    <t>110/80 H 18</t>
  </si>
  <si>
    <t>AR par LED</t>
  </si>
  <si>
    <t>Fixation des étriers à l’AV des fourreaux</t>
  </si>
  <si>
    <t>Oléopneumatique</t>
  </si>
  <si>
    <t>2 disques percés fixes 270 mm
Étrier à 2 pistons 32 mm</t>
  </si>
  <si>
    <r>
      <t xml:space="preserve">Avril 1989 </t>
    </r>
    <r>
      <rPr>
        <sz val="10"/>
        <color indexed="8"/>
        <rFont val="Avant Garde"/>
      </rPr>
      <t>(N° de moteur VT 032698) : tendeur automatique</t>
    </r>
  </si>
  <si>
    <t>18 L
Bouchon de réservoir sous trappe</t>
  </si>
  <si>
    <t>Carénage type 1000 LM V avec écope</t>
  </si>
  <si>
    <r>
      <t xml:space="preserve">Option porte bagage Alu
Options </t>
    </r>
    <r>
      <rPr>
        <u/>
        <sz val="10"/>
        <color indexed="8"/>
        <rFont val="Avant Garde"/>
      </rPr>
      <t>2005</t>
    </r>
    <r>
      <rPr>
        <sz val="10"/>
        <color indexed="8"/>
        <rFont val="Avant Garde"/>
      </rPr>
      <t xml:space="preserve">
Sac à dos, Sacoche de réservoir, Sacoche AR
Porte-paquet, Sacoches latérales
Garde-boue AV carbone, Caches latéraux carbone
Cache démarreur carbone, Protection réservoir carbone, Protection maître-cylindre AR Ergal
Jauge Ergal, Protection de silencieux Ergal,
Repose-pieds AV et pédales Ergal
Repose-pieds AR Ergal, Bloc-disque
Housse, Chargeur de batterie
Kit échappement Titane</t>
    </r>
  </si>
  <si>
    <t>1 disque fixe 282 mm Inox
Étrier fixe Brembo à 2 pistons 32 mm</t>
  </si>
  <si>
    <t>810
785</t>
  </si>
  <si>
    <t>1200
1170</t>
  </si>
  <si>
    <r>
      <t>342 mm</t>
    </r>
    <r>
      <rPr>
        <sz val="10"/>
        <color indexed="8"/>
        <rFont val="Avant Garde"/>
      </rPr>
      <t xml:space="preserve">
Non réglable</t>
    </r>
  </si>
  <si>
    <r>
      <t>10/35 dans les manuels</t>
    </r>
    <r>
      <rPr>
        <sz val="10"/>
        <color indexed="12"/>
        <rFont val="Avant Garde"/>
      </rPr>
      <t xml:space="preserve">
7/38 plus vraissemblable puisque les autres 4 soupapes ont la même avance que leurs équivalents 2 soupapes</t>
    </r>
  </si>
  <si>
    <t>ECU Magneti Marelli IAW 5 AM2
Prise allume cigare sous la selle
Détecteur de chute</t>
  </si>
  <si>
    <t>1 disque percé flottant 270 mm
Étrier à 2 pistons de 38 mm</t>
  </si>
  <si>
    <t>À bâtons (5x2) 18"x3
avec amortisseur de couple</t>
  </si>
  <si>
    <r>
      <t xml:space="preserve">Intégral proportionnel </t>
    </r>
    <r>
      <rPr>
        <sz val="10"/>
        <color indexed="12"/>
        <rFont val="Avant Garde"/>
      </rPr>
      <t>(ratio 3/24)</t>
    </r>
    <r>
      <rPr>
        <sz val="10"/>
        <color indexed="10"/>
        <rFont val="Avant Garde"/>
      </rPr>
      <t xml:space="preserve"> ou non proportionnel
</t>
    </r>
    <r>
      <rPr>
        <sz val="10"/>
        <color indexed="8"/>
        <rFont val="Avant Garde"/>
      </rPr>
      <t>Bocal de lookeed séparé</t>
    </r>
    <r>
      <rPr>
        <sz val="10"/>
        <color indexed="10"/>
        <rFont val="Avant Garde"/>
      </rPr>
      <t xml:space="preserve">
</t>
    </r>
    <r>
      <rPr>
        <sz val="10"/>
        <color indexed="8"/>
        <rFont val="Avant Garde"/>
      </rPr>
      <t>Détecteur de niveau</t>
    </r>
  </si>
  <si>
    <t>4 segments au-dessus de l’axe
2 segments de feu
Bombé</t>
  </si>
  <si>
    <t>Berceau de renfort transversal sous le moteur
Renfort transversal au-dessus de la BV</t>
  </si>
  <si>
    <t>1 disque percé Inox fixe 282 mm
Étrier fixe Brembo 2 pistons 32 mm</t>
  </si>
  <si>
    <t>MGS 01 - Corsa
Annoncée en 2004
Courses en Italie
Au catalogue 2005
Série très limitée
1 machine en France</t>
  </si>
  <si>
    <t>9,5:1
9,3:1
2003 : 9,8:1</t>
  </si>
  <si>
    <t>2 disques percés semi-flottant 270 mm
Étrier à 2 pistons de 38 mm</t>
  </si>
  <si>
    <t>Arceau de maintien autour</t>
  </si>
  <si>
    <t>Biplace</t>
  </si>
  <si>
    <r>
      <t xml:space="preserve">640 à 654 g.
</t>
    </r>
    <r>
      <rPr>
        <sz val="10"/>
        <color indexed="12"/>
        <rFont val="Avant Garde"/>
      </rPr>
      <t>Nouvelles bielles pour les versions "PI" (refroidissement du piston par en-dessous)</t>
    </r>
  </si>
  <si>
    <t>Le roulement de colonne est composé d'un ensemble de 22 billes libres entre les 2 pistes</t>
  </si>
  <si>
    <t>Chemisés acier
1980, à partir du moteur N° 215 000 : traitement Nigusil</t>
  </si>
  <si>
    <t>130 en "1re"
174 en "2e"</t>
  </si>
  <si>
    <t>ÉCHAPPEMENT</t>
  </si>
  <si>
    <t>14 V - 20 A
Bosch ou Saprisa</t>
  </si>
  <si>
    <t>1100
SP : 1250</t>
  </si>
  <si>
    <t>12 V - 30 Ah
USA,SGP,CND : 12 V - 16 Ah étanche
2003 : 12V - 24 Ah
2004 : 12V - 20 Ah</t>
  </si>
  <si>
    <t>95 CV (70 kw) à 7800 trs/mn
Kit racing : 100 CV (74 kw) à 7800 trs/mn</t>
  </si>
  <si>
    <t>Silencieux  relevés avec manchon de sortie réduite
Quelques silencieux dont la garniture catalytique se dessertit</t>
  </si>
  <si>
    <t>22,5 L
Bouchon apparent</t>
  </si>
  <si>
    <t>Catalytique 3 voies
Sonde Lambda - Euro 3</t>
  </si>
  <si>
    <t>Moteur VV : 82 Nm (8,4 kg.m) à 6250 trs/mn
Moteur VN : 79 Nm (8 kg.m) à 6200 trs/mn</t>
  </si>
  <si>
    <t>Points de pivot sur le carter de boîte de vitesses</t>
  </si>
  <si>
    <t>Traitement Nikasil</t>
  </si>
  <si>
    <t>5 rapports
Primaire 13/24
Secondaire 11/26, 14/23, 18/23, 18/19, 20/18</t>
  </si>
  <si>
    <t>Motoplat puis Digiplex 2S MED 446A</t>
  </si>
  <si>
    <t>100/90 18</t>
  </si>
  <si>
    <t>Nouvelles bielles (refroidissement du piston par en-dessous)</t>
  </si>
  <si>
    <r>
      <t xml:space="preserve">Bielles de la 1100 Sport IE
</t>
    </r>
    <r>
      <rPr>
        <sz val="10"/>
        <color indexed="8"/>
        <rFont val="Avant Garde"/>
      </rPr>
      <t>Jusqu’à moteur N° KD 20 066 : 624 à 636 g.
À partir de moteur N° KD 20 067 : 640 à 654 g.</t>
    </r>
  </si>
  <si>
    <t>1 disque inox percé fixe 260 mm
Étrier Brembo Oro 2 pistons 32 mm
Coté gauche</t>
  </si>
  <si>
    <t>Silencieux avec manchon de sortie réduite</t>
  </si>
  <si>
    <t>88 CV (65 kw) à 8000 trs/mn</t>
  </si>
  <si>
    <t>Feu AR intégré au cul de selle, id 850 T5</t>
  </si>
  <si>
    <t>48 CV (35 kw) à 6200 trs/mn
2000 : 51 CV (37,5 kw) à 6200 trs/mn</t>
  </si>
  <si>
    <t>120/70 17 H</t>
  </si>
  <si>
    <t>19 L
Bouchon de réservoir type aviation</t>
  </si>
  <si>
    <t>À rayons, jante Acier
2,15x18
Modification du porte-disque à partir du cadre N° LK 111392</t>
  </si>
  <si>
    <t>Dell'Orto VHBZ 26 F
PA : VHBZ 20 F ou PHBH 28 B</t>
  </si>
  <si>
    <t>Compression sur tube G
Détente sur tube D</t>
  </si>
  <si>
    <t>Détente</t>
  </si>
  <si>
    <t>Monodisque à sec avec amortisseur de couple
4,55 kg</t>
  </si>
  <si>
    <t>Monodisque à sec avec amortisseur de couple
4 kg</t>
  </si>
  <si>
    <r>
      <t xml:space="preserve">Prise 12 V
</t>
    </r>
    <r>
      <rPr>
        <u/>
        <sz val="10"/>
        <color indexed="8"/>
        <rFont val="Avant Garde"/>
      </rPr>
      <t>Options</t>
    </r>
    <r>
      <rPr>
        <sz val="10"/>
        <color indexed="8"/>
        <rFont val="Avant Garde"/>
      </rPr>
      <t xml:space="preserve">
Pare-brise (2 modèles)
Sacoche de réservoir, Valises rigides en cuir (20L)
Porte paquet, Poignées chauffantes
Options </t>
    </r>
    <r>
      <rPr>
        <u/>
        <sz val="10"/>
        <color indexed="8"/>
        <rFont val="Avant Garde"/>
      </rPr>
      <t>2005</t>
    </r>
    <r>
      <rPr>
        <sz val="10"/>
        <color indexed="8"/>
        <rFont val="Avant Garde"/>
      </rPr>
      <t xml:space="preserve">
Pare-brise (2 modèles), Sacoche de réservoir
Valises rigides en cuir (20L - et la crème de traitement), Top case 40 et 45 L
Housse, Bloc-disque
Porte paquet, Poignées chauffantes
Béquille centrale, Chargeur de batterie</t>
    </r>
  </si>
  <si>
    <t>En toit</t>
  </si>
  <si>
    <t>30 CV (22 kw) à 8200 trs/mn</t>
  </si>
  <si>
    <r>
      <t xml:space="preserve">3 segments
Plat </t>
    </r>
    <r>
      <rPr>
        <sz val="10"/>
        <color indexed="12"/>
        <rFont val="Avant Garde"/>
      </rPr>
      <t>(un peu plus relevé pour les moteurs à soupapes 44/37)</t>
    </r>
  </si>
  <si>
    <t>17 L
Bouchon type aviation</t>
  </si>
  <si>
    <t>Béquille centrale</t>
  </si>
  <si>
    <t>A partir du moteur N° KM 011274, les cylindres G et D sont identiques</t>
  </si>
  <si>
    <t>Mono, Sachs-Boge
(Selon Parts list : Bitubo)</t>
  </si>
  <si>
    <r>
      <t>À bâtons (5x2) 16"x2,15</t>
    </r>
    <r>
      <rPr>
        <sz val="10"/>
        <color indexed="10"/>
        <rFont val="Avant Garde"/>
      </rPr>
      <t xml:space="preserve">
1986 : 18"</t>
    </r>
  </si>
  <si>
    <t>Wittner
Au Nickel Chrome Molybdène</t>
  </si>
  <si>
    <t>Générateur</t>
  </si>
  <si>
    <r>
      <t xml:space="preserve">2 poutres quasi centrales de section rectangulaire, "équerres" inférieures et boucle AR.
</t>
    </r>
    <r>
      <rPr>
        <sz val="10"/>
        <color indexed="10"/>
        <rFont val="Avant Garde"/>
      </rPr>
      <t>Modifié par rapport à celui du 1000 Quota pour abaisser la selle</t>
    </r>
  </si>
  <si>
    <t>Cache-culbuteurs polis sauf derniers modèles injection</t>
  </si>
  <si>
    <t>850 GT
1972-1974</t>
  </si>
  <si>
    <r>
      <t xml:space="preserve">TRENTACINQUE GT
</t>
    </r>
    <r>
      <rPr>
        <sz val="10"/>
        <color indexed="12"/>
        <rFont val="Avant Garde"/>
      </rPr>
      <t>Non exportée aux USA</t>
    </r>
    <r>
      <rPr>
        <sz val="10"/>
        <rFont val="Avant Garde"/>
      </rPr>
      <t xml:space="preserve">
1987-1995</t>
    </r>
  </si>
  <si>
    <t>Intégral</t>
  </si>
  <si>
    <t>Corne de vache peu prononcé</t>
  </si>
  <si>
    <t>Habillage style Le Mans IV</t>
  </si>
  <si>
    <t>Habillage type V50 III</t>
  </si>
  <si>
    <t>94 Nm (9,6 kg.m) à 6000 trs/mn</t>
  </si>
  <si>
    <t>12 V - 24 Ah
ou
12 V - 28 Ah</t>
  </si>
  <si>
    <t>Globalement, moteur du SP III</t>
  </si>
  <si>
    <t>31/28</t>
  </si>
  <si>
    <t>V65 SP : carénage similaire au 1000 SP</t>
  </si>
  <si>
    <r>
      <t xml:space="preserve">Alternateur Bosch
1991 : Saprisa </t>
    </r>
    <r>
      <rPr>
        <sz val="10"/>
        <color indexed="8"/>
        <rFont val="Avant Garde"/>
      </rPr>
      <t>(280 W)</t>
    </r>
    <r>
      <rPr>
        <sz val="10"/>
        <color indexed="10"/>
        <rFont val="Avant Garde"/>
      </rPr>
      <t xml:space="preserve">
</t>
    </r>
    <r>
      <rPr>
        <sz val="10"/>
        <color indexed="12"/>
        <rFont val="Avant Garde"/>
      </rPr>
      <t>1993 : Ducati</t>
    </r>
  </si>
  <si>
    <t>Fixation des étriers à l’AR des fourreaux
Réservoir de lockeed trapézoïdal</t>
  </si>
  <si>
    <r>
      <t xml:space="preserve">1000 SP III
</t>
    </r>
    <r>
      <rPr>
        <sz val="10"/>
        <color indexed="17"/>
        <rFont val="Avant Garde"/>
      </rPr>
      <t>1988-1992</t>
    </r>
  </si>
  <si>
    <t>Avant moteur N°08373 :
2,6 à 2,9
----------
3,8 à 4,2</t>
  </si>
  <si>
    <t>180/55 17 H</t>
  </si>
  <si>
    <t>Entraxe 195 mm
Sans réglage</t>
  </si>
  <si>
    <r>
      <t>Oléopneumatique</t>
    </r>
    <r>
      <rPr>
        <sz val="10"/>
        <color indexed="12"/>
        <rFont val="Avant Garde"/>
      </rPr>
      <t xml:space="preserve">
Bitubo</t>
    </r>
  </si>
  <si>
    <t>14 V - 20 A Bosch
PA NT : Ducati</t>
  </si>
  <si>
    <r>
      <t xml:space="preserve">Option porte bagage Alu
Options </t>
    </r>
    <r>
      <rPr>
        <u/>
        <sz val="10"/>
        <color indexed="8"/>
        <rFont val="Avant Garde"/>
      </rPr>
      <t>2005/2006</t>
    </r>
    <r>
      <rPr>
        <sz val="10"/>
        <color indexed="8"/>
        <rFont val="Avant Garde"/>
      </rPr>
      <t xml:space="preserve">
Sac à dos, Sacoche de réservoir, Sacoche AR
Porte-paquet, Sacoches latérales
Garde-boue AV carbone, Caches latéraux carbone
Cache démarreur carbone, Protection réservoir carbone, Saute-vent carbone
Jauge Ergal, Protection de silencieux Ergal, Protection maître-cylindre AR Ergal
Repose-pieds AV et pédales Ergal
Repose-pieds AR Ergal, Bloc-disque
Housse, Chargeur de batterie
Kit échappement Titane</t>
    </r>
  </si>
  <si>
    <r>
      <t>10/30 dans les manuels</t>
    </r>
    <r>
      <rPr>
        <sz val="10"/>
        <color indexed="18"/>
        <rFont val="Avant Garde"/>
      </rPr>
      <t xml:space="preserve">
</t>
    </r>
    <r>
      <rPr>
        <sz val="10"/>
        <color indexed="12"/>
        <rFont val="Avant Garde"/>
      </rPr>
      <t>10/35 plus vraissembable puisque c'est le même mécanisme que le Monza II</t>
    </r>
  </si>
  <si>
    <t>Kit "Intégral"
Kit "2 disques AV"</t>
  </si>
  <si>
    <t>Rupteurs : 7/33
Motoplat : 7/38</t>
  </si>
  <si>
    <t>Version PA : filtre à huile externe et radiateur d’huile</t>
  </si>
  <si>
    <t>Entretoise
Reniflards sur les  cache-culbuteurs
À partir du moteur N° VV 17817 : nouvelle pompe à huile, nouveau pignon d’entraînement, nouvelle jauge démontable à la main</t>
  </si>
  <si>
    <t>Sur platine triangulaire chromée type Centauro</t>
  </si>
  <si>
    <t>74x40,6</t>
  </si>
  <si>
    <t>10,3:1</t>
  </si>
  <si>
    <t>À rayons Akront, 17"x3,5 avec amortisseur de couple</t>
  </si>
  <si>
    <t>120/90 H ou V 18</t>
  </si>
  <si>
    <t>Rupteurs
Motoplat</t>
  </si>
  <si>
    <t>12 V - 13 Ah
2004 : 12 V - 11 Ah</t>
  </si>
  <si>
    <t>15 L</t>
  </si>
  <si>
    <t>À bâtons (2x5)
WM 3/2,5x16</t>
  </si>
  <si>
    <t>1 disque fixe 282 mm Inox
Étrier flottant Brembo Or à 2 pistons 30/32 mm
Jusqu'à KD 131644 : les disques sont montés directement sur le moyeu
À partir de KD 131645 : les disques sont montés sur une bride</t>
  </si>
  <si>
    <t>Fixation des étriers à l’AV des fourreaux
Réservoir de lookeed commun avec le maître-cylindre AR</t>
  </si>
  <si>
    <t>12 V - 0,7 Kw</t>
  </si>
  <si>
    <t>Anthracite-flancs réservoir et dessus garde-boues Argent, Noir-flancs réservoir et dessus garde-boues Jaune, Noir-flancs réservoir et dessus garde-boues Rouge
75e anniversaire : Gris-flancs réservoir et dessus garde-boues Rouge
Puis, Rouge-flancs réservoir et dessus garde-boues Rouge clair, Vert foncé-flancs réservoir et dessus garde-boues Noir, Noir-flancs réservoir et dessus garde-boues Rouge, Bleu foncé-flancs réservoir et dessus garde-boues Ivoire</t>
  </si>
  <si>
    <t>1re série : biplace avec sangle passager
2e série : idem avec un dessin un peu différent</t>
  </si>
  <si>
    <t>Relevé</t>
  </si>
  <si>
    <t>VV : 8/34
VN : 2/33</t>
  </si>
  <si>
    <t>Dell'Orto PHBH 28 B</t>
  </si>
  <si>
    <t>Le remplacement du filtre à air nécessite la dépose d'un grand nombre d'éléments (batterie, fusibles...)</t>
  </si>
  <si>
    <t>Bloc complet allant de la colonne de direction au garde-boue AR
Le filtre est un peu plus accessible que sur les précédentes</t>
  </si>
  <si>
    <t>65 CV (48 kw) à 6700 trs/mn</t>
  </si>
  <si>
    <t>Fixation des étriers à l’AR des fourreaux
Levier de Lario
Pression du pneu AV sur 16"  "critique" : 2,4 à 2,6 kg/cm2
1re série : bocal de lookeed trapézoïdal
1988 : bocal de lookeed rectangulaire</t>
  </si>
  <si>
    <r>
      <t>Alternateur Bosch 14V - 20A - 280 W</t>
    </r>
    <r>
      <rPr>
        <sz val="10"/>
        <color indexed="10"/>
        <rFont val="Avant Garde"/>
      </rPr>
      <t xml:space="preserve">
</t>
    </r>
    <r>
      <rPr>
        <sz val="10"/>
        <color indexed="12"/>
        <rFont val="Avant Garde"/>
      </rPr>
      <t>1984 à partir du moteur N° 18786 : Saprisa</t>
    </r>
  </si>
  <si>
    <t>Interconnexion en X
Sonde Lambda</t>
  </si>
  <si>
    <t>"Carrés", traités au Gilnisil</t>
  </si>
  <si>
    <r>
      <t xml:space="preserve">1 disque plein 242 mm en "calice"
Étrier à 2 pistons 38 mm
</t>
    </r>
    <r>
      <rPr>
        <sz val="10"/>
        <color indexed="17"/>
        <rFont val="Avant Garde"/>
      </rPr>
      <t>Brembo 09</t>
    </r>
  </si>
  <si>
    <t>5,770 kg</t>
  </si>
  <si>
    <t>Feu AV dans une enveloppe chromée, puis enveloppe peinte en noire. Portière chromé
Feux AR "rectangulaire"
Clignotants Aprilia</t>
  </si>
  <si>
    <t>Moteur "VV"
3 segments
Bombé
Moteur "VN"
3 segments
Plat</t>
  </si>
  <si>
    <t>À rayons, jante Alu
WM 2,15x18
PA :
À rayons, jante Acier
WM 2,50x15</t>
  </si>
  <si>
    <t>Moteur Noir, puis Nu puis Gris</t>
  </si>
  <si>
    <t>Silencieux  relevés avec manchon de sortie réduite</t>
  </si>
  <si>
    <r>
      <t>337 mm</t>
    </r>
    <r>
      <rPr>
        <sz val="10"/>
        <color indexed="22"/>
        <rFont val="Avant Garde"/>
      </rPr>
      <t xml:space="preserve">
Pré-charge
Détente</t>
    </r>
  </si>
  <si>
    <t>Jaune/cadre Rouge, Noir/cadre Rouge, Gris clair/cadre Rouge
Rosso Mandello : Rouge, Cache-culbus Rouge, logo "Rosso Mandello sur les flancs du dosseret
Les logos latéraux "V11 Sport" sont sur le dosseret</t>
  </si>
  <si>
    <t>Filtre à huile sur l’AV, accessible de l’extérieur</t>
  </si>
  <si>
    <t>Épaisseur 8 mm (au lieu de 12)
Ce volant équipera tous les gros blocs jusqu'à 1993</t>
  </si>
  <si>
    <r>
      <t>342 mm</t>
    </r>
    <r>
      <rPr>
        <sz val="10"/>
        <color indexed="8"/>
        <rFont val="Avant Garde"/>
      </rPr>
      <t xml:space="preserve">
Détente</t>
    </r>
  </si>
  <si>
    <t>Entraxe 180 mm
2002 : sans réglage</t>
  </si>
  <si>
    <t>À cartouches à air, Moto Guzzi</t>
  </si>
  <si>
    <t>5 rapports
Primaire 13/24
Secondaire 11/30, 15/26, 18/23, 22/23, 22/20</t>
  </si>
  <si>
    <t>GT : Très petit pare-brise
Sport : Saute-vent, écope sous le carter moteur</t>
  </si>
  <si>
    <t>Interconnexion en X
2003 : Sonde Lambda</t>
  </si>
  <si>
    <t>1991-1992 : pour écouler des moteurs passant difficilement les normes antipollution, certaines machines sont montées avec des moteurs de Le Mans V (soupapes 47/40 et AAC B10)
1993 : moteur du SPIII et allumage Digiplex</t>
  </si>
  <si>
    <t>2 disques percés flottants 300 mm
Étrier fixe à 2 pistons 38 mm</t>
  </si>
  <si>
    <t>Silencieux en "tromblon" en double pente, sortie inclinée</t>
  </si>
  <si>
    <t>GT : bagagerie rigide sur option</t>
  </si>
  <si>
    <t>À cartouches, à air
2002 : Marzocchi</t>
  </si>
  <si>
    <t>38
2002 : 40</t>
  </si>
  <si>
    <t>Logo très "classique"</t>
  </si>
  <si>
    <t>Compteur kilométrique - Compte-tours
3 voyants</t>
  </si>
  <si>
    <r>
      <t xml:space="preserve">34,7
</t>
    </r>
    <r>
      <rPr>
        <sz val="10"/>
        <color indexed="12"/>
        <rFont val="Avant Garde"/>
      </rPr>
      <t>35</t>
    </r>
  </si>
  <si>
    <t>ECU Magneti Marelli IAW 5 AM2
Détecteur de chute</t>
  </si>
  <si>
    <r>
      <t>Rupteurs puis</t>
    </r>
    <r>
      <rPr>
        <sz val="10"/>
        <color indexed="10"/>
        <rFont val="Avant Garde"/>
      </rPr>
      <t xml:space="preserve">
1991, Europe : Motoplat
1993 : </t>
    </r>
    <r>
      <rPr>
        <sz val="10"/>
        <color indexed="12"/>
        <rFont val="Avant Garde"/>
      </rPr>
      <t>Digiplex 2S MED 446A</t>
    </r>
  </si>
  <si>
    <t>Roulements de direction coniques</t>
  </si>
  <si>
    <t>2002 : mécanisme modififé pour qu'il soit moins "raide"</t>
  </si>
  <si>
    <t>À bâtons (5)
17"x6,00</t>
  </si>
  <si>
    <t>À bâtons (5)
17"x5,50</t>
  </si>
  <si>
    <t>100/90 H 16</t>
  </si>
  <si>
    <t>48 CV (35 kw) à 6600 trs/mn</t>
  </si>
  <si>
    <t>Rectanguaire, situé derrière les carburateurs, recyclant les vapeurs des reniflards</t>
  </si>
  <si>
    <t>Fixation des étriers à l’AR des fourreaux</t>
  </si>
  <si>
    <t>Boîte à air avec filtre ovale</t>
  </si>
  <si>
    <t>Maître-cylindre 15,875 mm
Détecteur de niveau</t>
  </si>
  <si>
    <r>
      <t xml:space="preserve">1000 CALIFORNIA II
</t>
    </r>
    <r>
      <rPr>
        <sz val="10"/>
        <color indexed="10"/>
        <rFont val="Avant Garde"/>
      </rPr>
      <t xml:space="preserve">Fin 1981-1987
</t>
    </r>
    <r>
      <rPr>
        <sz val="10"/>
        <color indexed="17"/>
        <rFont val="Avant Garde"/>
      </rPr>
      <t>Marché Allemand : 850 G (1986)</t>
    </r>
  </si>
  <si>
    <t>23 L
Synthétique
Bouchon type aviation avec "réhausse"
2001 environ : robinet manuel</t>
  </si>
  <si>
    <r>
      <t xml:space="preserve">20 L
Bouchon type aviation
Robinets électriques
</t>
    </r>
    <r>
      <rPr>
        <sz val="10"/>
        <color indexed="12"/>
        <rFont val="Avant Garde"/>
      </rPr>
      <t>2000</t>
    </r>
    <r>
      <rPr>
        <sz val="10"/>
        <color indexed="8"/>
        <rFont val="Avant Garde"/>
      </rPr>
      <t xml:space="preserve"> : nouveau réservoir et nouveaux robinets</t>
    </r>
  </si>
  <si>
    <t>Motoplat</t>
  </si>
  <si>
    <t>Colonne de direction plus longue (212 mm) avec renforts</t>
  </si>
  <si>
    <t>67 CV (49 kw) à 6700 trs/mn</t>
  </si>
  <si>
    <t>Destiné primitivement à la Police</t>
  </si>
  <si>
    <t>27/24 (4)</t>
  </si>
  <si>
    <t>6 rapports, Taille hélicoïdale ???, 2 arbres secondaires
Primaire : 19/32
Secondaire : 15/36, 18/32, 22/30, 27/30, 29/28, 27/23
Pignons à 3 crabots</t>
  </si>
  <si>
    <t>Cache-culbus Gris foncé
Stone Metal : cache-culbus Rouge sur option
2001-2002 : Blanc mat/Gris mat, Orange mat/Gris mat, Noir mat/Gris mat, Gris mat
Bande grise sur le dessus du réservoir, logo "80e"
Stone Metal : Chrome/Noir avec bande rouge sur le dessus du réservoir, Noir mat/Gris mat, Gris mat
Stone Metal Black : Noir brillant
2003 : Orange, Gris, Noir
2004 : Rouge, Gris, Noir
Stone Touring : Noir, Gris</t>
  </si>
  <si>
    <t>2003 : Kit "ergal" : repose pieds AV et leviers (frein et BV) en Ergal7075 anodisé</t>
  </si>
  <si>
    <t>Feu AV rectangulaire
Feu AR intégré au cul de selle</t>
  </si>
  <si>
    <t>7/38</t>
  </si>
  <si>
    <t>Style 1000 SP III</t>
  </si>
  <si>
    <t>MGS 01 - Série
Annoncée en 2004
Jamais sortie</t>
  </si>
  <si>
    <t>Biplace avec sangle passager et large arceau de maintien</t>
  </si>
  <si>
    <t>Bracelets
3 positions d’ouverture</t>
  </si>
  <si>
    <r>
      <t xml:space="preserve">Bosch
</t>
    </r>
    <r>
      <rPr>
        <sz val="10"/>
        <color indexed="12"/>
        <rFont val="Avant Garde"/>
      </rPr>
      <t xml:space="preserve">La courbe est "standard", équipant également les Ducati 500 à 1000 de l'époque
</t>
    </r>
    <r>
      <rPr>
        <sz val="10"/>
        <color indexed="8"/>
        <rFont val="Avant Garde"/>
      </rPr>
      <t>Rupteurs
Motoplat</t>
    </r>
  </si>
  <si>
    <t>id 1000 SP</t>
  </si>
  <si>
    <t>Maître-cylindre 12 mm</t>
  </si>
  <si>
    <t>47 CV (34 kw) à 7500 trs/mn</t>
  </si>
  <si>
    <t>10,4:1</t>
  </si>
  <si>
    <t>Options
Pare-brise
Pare-Cylindres
Valises</t>
  </si>
  <si>
    <t>337 mm</t>
  </si>
  <si>
    <t>16 L
Bouchon apparent
Robinets commandés par boutons latéraux</t>
  </si>
  <si>
    <t>À bâtons (5x2) 18"x3</t>
  </si>
  <si>
    <t>Injecteurs Weber IW 031, corps de 40mm</t>
  </si>
  <si>
    <t>Biplace
Arceau de maintien horizontal à l'AR de la selle</t>
  </si>
  <si>
    <t>14 L
Bouchon type aviation
Bloc Filtre+Pompe+Régulateur+Réserve immergé</t>
  </si>
  <si>
    <r>
      <t xml:space="preserve">Entretoise
</t>
    </r>
    <r>
      <rPr>
        <sz val="10"/>
        <color indexed="12"/>
        <rFont val="Avant Garde"/>
      </rPr>
      <t>1987, à partir du moteur N° 21100 : reniflards sur les  cache-culbuteurs</t>
    </r>
  </si>
  <si>
    <t>Inox
Chambre d’expansion cylindrique</t>
  </si>
  <si>
    <r>
      <t>Intégral non proportionnel
Les branches des disques ont la même forme que les bâtons de la jante</t>
    </r>
    <r>
      <rPr>
        <u/>
        <sz val="10"/>
        <color indexed="10"/>
        <rFont val="Avant Garde"/>
      </rPr>
      <t/>
    </r>
  </si>
  <si>
    <t>Feu AR rectangulaire intégré au cul de selle</t>
  </si>
  <si>
    <t>Pas de tube de connexion sous l’alternateur, mais sous la boîte de vitesse
Relevés</t>
  </si>
  <si>
    <t>Monoplace avec dosseret sur becquet AR
GT : Biplace avec porte paquet-poignées de maintien</t>
  </si>
  <si>
    <r>
      <t xml:space="preserve">IE : Platine  repose-pieds/commandes en virgule "pleine"
Carbu : sigle "Sport 1100" lisible "Spot 1100", très "graphique"
IE : sigle "1100 Sport"
</t>
    </r>
    <r>
      <rPr>
        <sz val="10"/>
        <color indexed="10"/>
        <rFont val="Avant Garde"/>
      </rPr>
      <t xml:space="preserve">
Seconde série IE : béquille latérale reculée
Corsa : fourniture de garde-boues en carbone en plus des garde-boues Inox, Platine repose-pieds Noir</t>
    </r>
  </si>
  <si>
    <t>Section rectangulaire</t>
  </si>
  <si>
    <t>Idem Kit C de la DAYTONA
OA 22°30 av PMH
FA 69°30 ap PMB
OE 63°30 av PMB
FE 28°30 ap PMH
USA, Suisse, Singapour
OA 22°30 av PMH
FA 57°30 ap PMB
OE 49°30 av PMB
FE 12°30 ap PMH</t>
  </si>
  <si>
    <t>Pare-brise
Pare-Cylindres avec repose-pieds repliables</t>
  </si>
  <si>
    <t>Pare-brise
Pare-Cylindres</t>
  </si>
  <si>
    <t>Nov 1979, à partir du moteur N° 80390 : traitement Nigusil</t>
  </si>
  <si>
    <t>458x232</t>
  </si>
  <si>
    <t>2002 : Feu AV plus grand</t>
  </si>
  <si>
    <t>Habillage style Le Mans III</t>
  </si>
  <si>
    <t xml:space="preserve">Biplace, formes adoucies, place AV creusée, embrassant un peu l’AR du réservoir
</t>
  </si>
  <si>
    <r>
      <t>1970</t>
    </r>
    <r>
      <rPr>
        <sz val="10"/>
        <color indexed="10"/>
        <rFont val="Avant Garde"/>
      </rPr>
      <t xml:space="preserve"> : Compte-tour et compteur kilométrique sur console alu, contact au centre, témoins de clignotant
</t>
    </r>
    <r>
      <rPr>
        <sz val="10"/>
        <color indexed="8"/>
        <rFont val="Avant Garde"/>
      </rPr>
      <t>Compte-tour et compteur kilométrique sur console alu, contact au centre, témoins de clignotant</t>
    </r>
  </si>
  <si>
    <t>400x335</t>
  </si>
  <si>
    <t>Coté gauche
1 disque percé fixe 260 mm
Étrier à 2 pistons
-----------
Base et Club :
1 disque fixe Inox 260 mm
Étrier à 2 pistons 32 mm</t>
  </si>
  <si>
    <r>
      <t xml:space="preserve">Le système de reniflard passe dans la poutre centrale
</t>
    </r>
    <r>
      <rPr>
        <sz val="10"/>
        <color indexed="17"/>
        <rFont val="Avant Garde"/>
      </rPr>
      <t>La 850 G est une California II avec le moteur de la 850T</t>
    </r>
  </si>
  <si>
    <t>Pourvue d'un moteur pas-à-pas régulant l'arrivée d'air à l'admission : effet starter</t>
  </si>
  <si>
    <t>22,5 L
Bouchon apparent à vis</t>
  </si>
  <si>
    <t>Noir-Gris, Bleu-Bleu clair, Rouge-Blanc
USA : logo "V11 EV" sur les caches latéraux</t>
  </si>
  <si>
    <r>
      <t>Entraxe : 195 mm</t>
    </r>
    <r>
      <rPr>
        <u/>
        <sz val="10"/>
        <color indexed="10"/>
        <rFont val="Avant Garde"/>
      </rPr>
      <t/>
    </r>
  </si>
  <si>
    <t>1980, à partir du N° de moteur 215 000 : traitement Nigusil</t>
  </si>
  <si>
    <t>Dell’Orto VHB 30C</t>
  </si>
  <si>
    <t>12 V - 32 Ah
L 230 x l 139 x H 180</t>
  </si>
  <si>
    <r>
      <t>3 segments
Plat</t>
    </r>
    <r>
      <rPr>
        <sz val="10"/>
        <color indexed="12"/>
        <rFont val="Avant Garde"/>
      </rPr>
      <t xml:space="preserve">
Les versions PI bénéficient d'un refroidissement par huile arrivant sous la jupe via la bielle</t>
    </r>
  </si>
  <si>
    <r>
      <t xml:space="preserve">850 T4
</t>
    </r>
    <r>
      <rPr>
        <sz val="10"/>
        <color indexed="10"/>
        <rFont val="Avant Garde"/>
      </rPr>
      <t xml:space="preserve">1980
</t>
    </r>
    <r>
      <rPr>
        <sz val="10"/>
        <color indexed="17"/>
        <rFont val="Avant Garde"/>
      </rPr>
      <t>Non importé aux USA</t>
    </r>
  </si>
  <si>
    <r>
      <t xml:space="preserve">Intégral à contrôleur de charge sur le bras oscillant et soupape retard </t>
    </r>
    <r>
      <rPr>
        <sz val="10"/>
        <color indexed="12"/>
        <rFont val="Avant Garde"/>
      </rPr>
      <t>(ratio 4,5. La valve proportionnelle est à 2 voies seulement)</t>
    </r>
  </si>
  <si>
    <t>Brembo à bâtons (3, incurvés)
17x3,5
 Axe + Écrou  (vis de blocage d’axe sur les 2 pieds de fourche)</t>
  </si>
  <si>
    <t>Feu AR rond
Clignotants Aprilia</t>
  </si>
  <si>
    <t>Option double disque
Fixation des étriers à l'AV des fourreaux</t>
  </si>
  <si>
    <t>Relevés</t>
  </si>
  <si>
    <t>2 disques flottants Inox 320 mm
Étrier Brembo Or à 4 pistons 34/30 mm</t>
  </si>
  <si>
    <t>41/36
Hauteur d’ouverture A et E : 6,6 mm
Angle A et E : 70°
Double ressort</t>
  </si>
  <si>
    <t>3 segments
Plat</t>
  </si>
  <si>
    <t>Marzocchi
Jusqu’à cadre N° KD 152 328 : axe de roue + écrou
À partir de cadre N° KD 152 329 : axe de roue se vissant dans fourreau G</t>
  </si>
  <si>
    <r>
      <t>22,5 L</t>
    </r>
    <r>
      <rPr>
        <sz val="10"/>
        <color indexed="17"/>
        <rFont val="Avant Garde"/>
      </rPr>
      <t xml:space="preserve">
</t>
    </r>
    <r>
      <rPr>
        <sz val="10"/>
        <color indexed="8"/>
        <rFont val="Avant Garde"/>
      </rPr>
      <t>19 L
Robinet gauche électrique
Robinet droit mécanique (réserve)
Bouchon apparent</t>
    </r>
  </si>
  <si>
    <r>
      <t xml:space="preserve">Saprisa 350 W à 5000 trs/mn
</t>
    </r>
    <r>
      <rPr>
        <sz val="10"/>
        <color indexed="17"/>
        <rFont val="Avant Garde"/>
      </rPr>
      <t>1993</t>
    </r>
    <r>
      <rPr>
        <sz val="10"/>
        <rFont val="Avant Garde"/>
      </rPr>
      <t xml:space="preserve"> : Ducati 2e série
2e série </t>
    </r>
    <r>
      <rPr>
        <sz val="10"/>
        <color indexed="10"/>
        <rFont val="Avant Garde"/>
      </rPr>
      <t>(1994)</t>
    </r>
    <r>
      <rPr>
        <sz val="10"/>
        <rFont val="Avant Garde"/>
      </rPr>
      <t xml:space="preserve"> : Ducati 3e série plus puissant</t>
    </r>
  </si>
  <si>
    <t>Rupteurs : 10/35
Motoplat : 10/41</t>
  </si>
  <si>
    <t>Intégral proportionnel (ratio 2/18,5)</t>
  </si>
  <si>
    <t>Tête de fourche type SP, pas de protection basse</t>
  </si>
  <si>
    <r>
      <t xml:space="preserve">Intégral proportionnel </t>
    </r>
    <r>
      <rPr>
        <sz val="10"/>
        <color indexed="12"/>
        <rFont val="Avant Garde"/>
      </rPr>
      <t>(ratio 3/24)
1991 : ratio 2/18,5</t>
    </r>
  </si>
  <si>
    <t>Cylindrique, recyclant les vapeurs des reniflards</t>
  </si>
  <si>
    <t>24 L
Bouchon apparent, ouverture vers l'AR</t>
  </si>
  <si>
    <r>
      <t xml:space="preserve">SESSANTACINQUE GT
</t>
    </r>
    <r>
      <rPr>
        <sz val="10"/>
        <color indexed="12"/>
        <rFont val="Avant Garde"/>
      </rPr>
      <t>Non exportée aux USA</t>
    </r>
    <r>
      <rPr>
        <sz val="10"/>
        <rFont val="Avant Garde"/>
      </rPr>
      <t xml:space="preserve">
1987-1995</t>
    </r>
  </si>
  <si>
    <t>Ratio</t>
  </si>
  <si>
    <t>Allumage</t>
  </si>
  <si>
    <t>ÉQUIPEMENT ÉLECTRIQUE</t>
  </si>
  <si>
    <t>Cylindres</t>
  </si>
  <si>
    <t>22,5 L.
2 robinets : G = principal D = réserve
Bouchon apparent à levier</t>
  </si>
  <si>
    <r>
      <t xml:space="preserve">17 L
</t>
    </r>
    <r>
      <rPr>
        <sz val="10"/>
        <color indexed="8"/>
        <rFont val="Avant Garde"/>
      </rPr>
      <t>20 L
Bouchon apparent</t>
    </r>
  </si>
  <si>
    <t>110/90 H 18</t>
  </si>
  <si>
    <t>Arbre non protégé
Les 2 tulipes du Cardan sont séparées par l’arbre
1 tulipe en sortie de boîte, 1 tulipe en entrée de pont
3 points de graissage
Barre de réaction</t>
  </si>
  <si>
    <t>2 disques semi-flottants 320 mm Inox
Étrier Brembo Or à 4 pistons 30/34 mm
Les disques sont montés sur une bride</t>
  </si>
  <si>
    <t>Styliste : Luigi Marabese</t>
  </si>
  <si>
    <t>Volant Moteur</t>
  </si>
  <si>
    <t>4,7 Kg</t>
  </si>
  <si>
    <t>Tête de fourche du SP</t>
  </si>
  <si>
    <t>Valéo 1,2 Kw</t>
  </si>
  <si>
    <t>OA 24° av PMH
FA 58° ap PMB
OE 58° av PMB
FE 22° ap PMH</t>
  </si>
  <si>
    <t>Ducati 14V - 25 A - 350 W à 5000 trs/mn</t>
  </si>
  <si>
    <r>
      <t xml:space="preserve">Intégral non proportionnel
</t>
    </r>
    <r>
      <rPr>
        <sz val="10"/>
        <color indexed="12"/>
        <rFont val="Avant Garde"/>
      </rPr>
      <t>Allemagne : Intégral proportionnel (ratio inconnu)</t>
    </r>
  </si>
  <si>
    <t>9,7:1</t>
  </si>
  <si>
    <t>1 disque plein, en "calice", 242 mm
Étrier à 2 pistons 38 mm</t>
  </si>
  <si>
    <r>
      <t xml:space="preserve">1,5 place
Selle abaissée à la place du pilote, dosseret à l’AR
</t>
    </r>
    <r>
      <rPr>
        <sz val="10"/>
        <color indexed="8"/>
        <rFont val="Avant Garde"/>
      </rPr>
      <t>Eclairage sous la selle
Barre de maintien entre amortisseur et dosseret</t>
    </r>
  </si>
  <si>
    <r>
      <t xml:space="preserve">Wittner Daytona modifié
</t>
    </r>
    <r>
      <rPr>
        <sz val="10"/>
        <color indexed="8"/>
        <rFont val="Avant Garde"/>
      </rPr>
      <t>Au Nickel Chrome Molybdène</t>
    </r>
  </si>
  <si>
    <t>À bâtons (3, incurvés)
17x3,5</t>
  </si>
  <si>
    <t>Rouge, filets Or</t>
  </si>
  <si>
    <t>640 à 654 g.</t>
  </si>
  <si>
    <r>
      <t>342 mm</t>
    </r>
    <r>
      <rPr>
        <sz val="10"/>
        <color indexed="8"/>
        <rFont val="Avant Garde"/>
      </rPr>
      <t xml:space="preserve">
Non réglable
Gros cache assorti masquant l’attache supérieure</t>
    </r>
  </si>
  <si>
    <r>
      <t xml:space="preserve">A bâtons style Le Mans
(en X - 6x2 FPS)
</t>
    </r>
    <r>
      <rPr>
        <sz val="10"/>
        <color indexed="8"/>
        <rFont val="Avant Garde"/>
      </rPr>
      <t>Avec amortisseur de couple</t>
    </r>
  </si>
  <si>
    <r>
      <t xml:space="preserve">Carbu initialement prévue avec des Mikuni. À cause du prix : </t>
    </r>
    <r>
      <rPr>
        <sz val="10"/>
        <color indexed="8"/>
        <rFont val="Avant Garde"/>
      </rPr>
      <t>Dell’Orto PHM 40 N</t>
    </r>
    <r>
      <rPr>
        <sz val="10"/>
        <color indexed="10"/>
        <rFont val="Avant Garde"/>
      </rPr>
      <t xml:space="preserve">
</t>
    </r>
    <r>
      <rPr>
        <sz val="10"/>
        <color indexed="12"/>
        <rFont val="Avant Garde"/>
      </rPr>
      <t>IE : Injecteurs IW 031, corps de 45 mm</t>
    </r>
  </si>
  <si>
    <t>5 rapports, Taille hélicoïdale
Primaire : 17/21
Secondaire : 14/28, 18/25, 21/22, 23/20, 24/18</t>
  </si>
  <si>
    <t>10/41</t>
  </si>
  <si>
    <t>Borani BBS tubeless à rayons
17x3,5, avec amortisseur de couple</t>
  </si>
  <si>
    <t>12 V - 32 Ah
L240xl128xH165
ou 12 V - 24 Ah</t>
  </si>
  <si>
    <t>Double
Intégré à l’ECU</t>
  </si>
  <si>
    <t>Très similaire aux Le Mans II
Écope sur le carter d’huile
Caches latéraux faisant habillage et courant jusqu’au dosseret de selle</t>
  </si>
  <si>
    <t>Options Pare-brise, Pare Jambes, Pare-cylindres</t>
  </si>
  <si>
    <t>Eclairage sous la selle
Barre de maintien entre amortisseur et dosseret
Sangle de maintien</t>
  </si>
  <si>
    <r>
      <t xml:space="preserve">Rapports différents
</t>
    </r>
    <r>
      <rPr>
        <sz val="10"/>
        <color indexed="8"/>
        <rFont val="Avant Garde"/>
      </rPr>
      <t>Carter nervuré</t>
    </r>
  </si>
  <si>
    <t>Marzocchi à axe déportée vers l’AV</t>
  </si>
  <si>
    <t>T inf - AV-G réservoir</t>
  </si>
  <si>
    <t>8/34</t>
  </si>
  <si>
    <t>idem LM III</t>
  </si>
  <si>
    <t>8/35</t>
  </si>
  <si>
    <t>2 disques flottants Inox 320 mm
Étrier Brembo Or à 4 pistons 34/30 mm
1re série : perçage sur 2 rangées
2e série : perçage sur 3 rangés</t>
  </si>
  <si>
    <t>24/21,5</t>
  </si>
  <si>
    <t>24/21,5 (4)</t>
  </si>
  <si>
    <t>Boîte à air ovale sans filtre</t>
  </si>
  <si>
    <r>
      <t xml:space="preserve">Plates
</t>
    </r>
    <r>
      <rPr>
        <sz val="10"/>
        <color indexed="12"/>
        <rFont val="Avant Garde"/>
      </rPr>
      <t>Les mêmes que celles du V50 III</t>
    </r>
  </si>
  <si>
    <t>Sur platine triangulaire type Centauro
Pas de warning</t>
  </si>
  <si>
    <t>Bosch DG(L) 0,4CV sans lanceur</t>
  </si>
  <si>
    <t>12 V - 24 Ah</t>
  </si>
  <si>
    <r>
      <t>OA 24° av PMH
FA 58° ap PMB
OE 58° av PMB
FE 22° ap PMH</t>
    </r>
    <r>
      <rPr>
        <sz val="10"/>
        <color indexed="14"/>
        <rFont val="Avant Garde"/>
      </rPr>
      <t xml:space="preserve">
</t>
    </r>
    <r>
      <rPr>
        <sz val="10"/>
        <color indexed="17"/>
        <rFont val="Avant Garde"/>
      </rPr>
      <t>AAC Différent</t>
    </r>
  </si>
  <si>
    <t>Compteur kilométrique central</t>
  </si>
  <si>
    <t>Chaîne
Tendeur automatique</t>
  </si>
  <si>
    <t>Empattement</t>
  </si>
  <si>
    <t>À rayons
18x2,5</t>
  </si>
  <si>
    <t>Pas de warning</t>
  </si>
  <si>
    <t>Boîte à air ovale sans filtre , avec une grille</t>
  </si>
  <si>
    <t>"Carrés", traités au Nigusil</t>
  </si>
  <si>
    <t>Acier à rayons 17x3,5, avec amortisseur de couple</t>
  </si>
  <si>
    <r>
      <t xml:space="preserve">Bosch
</t>
    </r>
    <r>
      <rPr>
        <sz val="10"/>
        <color indexed="12"/>
        <rFont val="Avant Garde"/>
      </rPr>
      <t xml:space="preserve">La courbe est "standard", équipant également les Ducati 500 à 1000 de l'époque
</t>
    </r>
    <r>
      <rPr>
        <sz val="10"/>
        <color indexed="8"/>
        <rFont val="Avant Garde"/>
      </rPr>
      <t>Rupteurs</t>
    </r>
  </si>
  <si>
    <t>Premiers modèles
Logo "NEVADA 350" style western. Couleur Rouge, Bleu
Modèles NT
Logo "Nevada" style "California"
Rouge, Noir, Bleu/Jaune clair, Bleu foncé/Jaune citron
Vert métallisé, Bleu nuit, Rouge amarante</t>
  </si>
  <si>
    <t>Sur platine triangulaire type Centauro
Warning</t>
  </si>
  <si>
    <t>Saute-vent</t>
  </si>
  <si>
    <t>Pare-brise, Porte-paquet remplaçant la place AR</t>
  </si>
  <si>
    <t>Rosso Mandello : série initialement limitée à 200 ex numérotés. Sur les caches latéraux, drapeau du pays d’importation.
2001, Rosso Mandello : 40 ex supplémentaires  non numérotés pour la France (ainsi que pour d’autres pays)</t>
  </si>
  <si>
    <t>4 segments : 2 racleurs dont 1 sous l’axe
Bombé</t>
  </si>
  <si>
    <t>Largeur</t>
  </si>
  <si>
    <t>Noir avec bandes "racing" vertes, rouges ou oranges</t>
  </si>
  <si>
    <t>7/33</t>
  </si>
  <si>
    <t>Biplace avec arceau et sangle de maintien</t>
  </si>
  <si>
    <t>Chromés</t>
  </si>
  <si>
    <t>Entraxe : 195 mm</t>
  </si>
  <si>
    <t>18 L
Bouchon type aviation
Robinets électriques</t>
  </si>
  <si>
    <r>
      <t xml:space="preserve">Intégral proportionnel </t>
    </r>
    <r>
      <rPr>
        <sz val="10"/>
        <color indexed="12"/>
        <rFont val="Avant Garde"/>
      </rPr>
      <t>(ratio 4,3/24)</t>
    </r>
  </si>
  <si>
    <t>1 disque plein 242 mm en "calice"
Étrier à 2 pistons 48 mm</t>
  </si>
  <si>
    <t>320 mm</t>
  </si>
  <si>
    <t>22,5 L
Bouchon sous trappe</t>
  </si>
  <si>
    <r>
      <t xml:space="preserve">Brembo 09
</t>
    </r>
    <r>
      <rPr>
        <sz val="10"/>
        <color indexed="12"/>
        <rFont val="Avant Garde"/>
      </rPr>
      <t>Intégral proportionnel ou non proportionnel selon pays d'importation</t>
    </r>
  </si>
  <si>
    <t>Très nombreux déboires pour les versions PI (usure prématurée et à répétition de l’AAC sur certaines machines). Fin 2003, les tiges de culbuteurs sont modifiés</t>
  </si>
  <si>
    <t>Borani à rayons 17x3,5, avec amortisseur de couple</t>
  </si>
  <si>
    <t>Pare-brise
Pare-cylindres</t>
  </si>
  <si>
    <t>Radiateur d’huile placé sous le T de fourche inférieur</t>
  </si>
  <si>
    <r>
      <t xml:space="preserve">Levier noir
</t>
    </r>
    <r>
      <rPr>
        <sz val="10"/>
        <color indexed="8"/>
        <rFont val="Avant Garde"/>
      </rPr>
      <t>Fixation des étriers à l’AV des fourreaux</t>
    </r>
  </si>
  <si>
    <t>Premiers modèles
Logo "NEVADA 750" style western. Couleur Rouge, Bleu
Modèles NT
Logo "Nevada" style "California"
Rouge, Noir, Bleu/Jaune clair, Bleu foncé/Jaune citron
Vert métallisé, Bleu nuit, Rouge amarante
NEVADA BASE 2000-2002 : Noir
NEVADA BASE 2003 : Jaune clair/Gris platine, Noir/Gris
NEVADA CLUB 2000-2002 : Bleu foncé, Rouge, Blanc nacré
NEVADA CLUB 2003 : Rouge/Gris, Gris/Blanc, Bleu foncé/Gris</t>
  </si>
  <si>
    <t>Saute-vent de la Rosso Mandello</t>
  </si>
  <si>
    <t>5 rapports
Primaire 14/23
Secondaire 11/30, 15/26, 18/23, 22/23, 22/20</t>
  </si>
  <si>
    <t>Évidement coté droit
Coté gauche non rectiligne</t>
  </si>
  <si>
    <t>140/80 17 - 69V</t>
  </si>
  <si>
    <r>
      <t xml:space="preserve">195
210
</t>
    </r>
    <r>
      <rPr>
        <sz val="10"/>
        <color indexed="8"/>
        <rFont val="Avant Garde"/>
      </rPr>
      <t>200</t>
    </r>
  </si>
  <si>
    <r>
      <t xml:space="preserve">210
</t>
    </r>
    <r>
      <rPr>
        <sz val="10"/>
        <color indexed="8"/>
        <rFont val="Avant Garde"/>
      </rPr>
      <t>200</t>
    </r>
  </si>
  <si>
    <t>Entretoise</t>
  </si>
  <si>
    <t>12 V - 32 Ah
300 A
L180xl130xH170</t>
  </si>
  <si>
    <t>Entraxe : 210 mm
Non réglable</t>
  </si>
  <si>
    <t>USA et Suisse : Dell’Orto PHF 30 sur manchons caoutchouc
Autres : Dell’Orto VHB 30 C sur pipes rigides
A partir du moteur VH 19637 : Dell’Orto PHF 30 sur manchons caoutchoucs</t>
  </si>
  <si>
    <t>2 disques percés 270 mm fixes
Étrier fixe à 2 pistons 38 mm</t>
  </si>
  <si>
    <t>7,4 kg</t>
  </si>
  <si>
    <r>
      <t>Wittner
Au Nickel Chrome Molybdène (</t>
    </r>
    <r>
      <rPr>
        <sz val="10"/>
        <color indexed="10"/>
        <rFont val="Avant Garde"/>
      </rPr>
      <t>celui du 1100 Sport IE</t>
    </r>
    <r>
      <rPr>
        <sz val="10"/>
        <color indexed="8"/>
        <rFont val="Avant Garde"/>
      </rPr>
      <t>)</t>
    </r>
  </si>
  <si>
    <r>
      <t xml:space="preserve">235
</t>
    </r>
    <r>
      <rPr>
        <sz val="10"/>
        <color indexed="8"/>
        <rFont val="Avant Garde"/>
      </rPr>
      <t>249</t>
    </r>
  </si>
  <si>
    <t>Double paroi, chromé</t>
  </si>
  <si>
    <r>
      <t xml:space="preserve">2 robinets : G = principal
D = réserve
</t>
    </r>
    <r>
      <rPr>
        <sz val="10"/>
        <color indexed="10"/>
        <rFont val="Avant Garde"/>
      </rPr>
      <t xml:space="preserve">Moteurs N° de type 1200 : 17 L
Moteurs N° de type 1300 : 22,5 L
</t>
    </r>
    <r>
      <rPr>
        <sz val="10"/>
        <color indexed="8"/>
        <rFont val="Avant Garde"/>
      </rPr>
      <t>Bouchon apparent</t>
    </r>
  </si>
  <si>
    <t>1er n° de moteur : 011151</t>
  </si>
  <si>
    <t>Bracelets</t>
  </si>
  <si>
    <t>Carter inférieur "monobloc"</t>
  </si>
  <si>
    <t>Kit A : échappements spéciaux; cornets, Eprom
Kit B : Kit A + pièces mobiles allégées
Kit C : Kit B + AAC et régulateur de pression d’essence spéciaux</t>
  </si>
  <si>
    <t>110/90 18 - 61VB</t>
  </si>
  <si>
    <t>Feu AR à "2 boules"</t>
  </si>
  <si>
    <t>1 disque fixe 282 mm Inox
Étrier flottant Brembo Or à 2 pistons 30/32 mm</t>
  </si>
  <si>
    <t>19 L
Bouchon de réservoir encastré
Robinets électriques</t>
  </si>
  <si>
    <t>Warning</t>
  </si>
  <si>
    <t>400x348 (HT)</t>
  </si>
  <si>
    <t>Fourches de 35 : entraxe : 195 mm</t>
  </si>
  <si>
    <t>25 L
Robinets mécaniques
Bouchon apparent</t>
  </si>
  <si>
    <t>Jaune/Noir, Rouge/Gris, Gris
Sport : Rouge, Vert "Racing"</t>
  </si>
  <si>
    <t>Pas de compte-tour, 10 témoins lumineux (dont volume de liquide de frein dans le maître cylindre AR, clignotant de béquille latérale, voyant de rappel de débrayage), Warning</t>
  </si>
  <si>
    <t>Filtre à huile de voiture dans le carter d’huile
Nouvelle embase de filtre à huile pour un filtre plus haut (91mm au lieu de 61mm)</t>
  </si>
  <si>
    <t>Entraxe : 185 mm</t>
  </si>
  <si>
    <t>Les premières machines disposent d’un plot magnétique sous le démarreur pour récupérer la limaille et prévenir l’encrassement du capteur d’allumage</t>
  </si>
  <si>
    <t>8/34
5/31  conseillé pour l'essence française</t>
  </si>
  <si>
    <t>Les 2 tulipes du Cardan sont séparées par un arbre</t>
  </si>
  <si>
    <t>Mono, Sachs-Boge</t>
  </si>
  <si>
    <r>
      <t xml:space="preserve">Charnière du bouchon de réservoir à l’AV
</t>
    </r>
    <r>
      <rPr>
        <sz val="10"/>
        <color indexed="8"/>
        <rFont val="Avant Garde"/>
      </rPr>
      <t>Garde-boue AR relevable</t>
    </r>
    <r>
      <rPr>
        <sz val="10"/>
        <color indexed="10"/>
        <rFont val="Avant Garde"/>
      </rPr>
      <t xml:space="preserve">
</t>
    </r>
    <r>
      <rPr>
        <sz val="10"/>
        <color indexed="8"/>
        <rFont val="Avant Garde"/>
      </rPr>
      <t>Les caches latéraux trapézïdaux englobent le triangle avant de l’arrière du cadre, avec serrures</t>
    </r>
  </si>
  <si>
    <t>Marche-pieds</t>
  </si>
  <si>
    <t>FOURCHE AVANT</t>
  </si>
  <si>
    <t>Témoin de réserve
Intégré dans le carénage pour les "CI"
Compte et Compte-tours chromés</t>
  </si>
  <si>
    <t>200 modifications par rapport à la Calif 3</t>
  </si>
  <si>
    <t>Transversal
T inf-Cadre</t>
  </si>
  <si>
    <t>Sur platine triangulaire Chromé type Centauro
Pas de warning
Type Borletti : à fond Blanc
Type ITI : à fond Noir</t>
  </si>
  <si>
    <t>1 disque percé 242 mm, en "calice"
Étrier 2 pistons 38 mm</t>
  </si>
  <si>
    <t>Contacteur classique</t>
  </si>
  <si>
    <t>9,5:1</t>
  </si>
  <si>
    <t>Double disque à sec
Noix à dents longues</t>
  </si>
  <si>
    <t>110/90 18 - 61V</t>
  </si>
  <si>
    <t>100/90 H 18</t>
  </si>
  <si>
    <t>Borani BBS tubeless à rayons
18x2,5</t>
  </si>
  <si>
    <r>
      <t xml:space="preserve">US : Dell’Orto rond, sur manchons caoutchouc
Autres : Dell’orto carrés, sur pipes rigides
</t>
    </r>
    <r>
      <rPr>
        <sz val="10"/>
        <color indexed="8"/>
        <rFont val="Avant Garde"/>
      </rPr>
      <t xml:space="preserve">Dell’Orto VHBT 30 C
</t>
    </r>
    <r>
      <rPr>
        <sz val="10"/>
        <color indexed="17"/>
        <rFont val="Avant Garde"/>
      </rPr>
      <t>Fin 1984 : Dell’Orto PHF 30 C</t>
    </r>
  </si>
  <si>
    <t>23 L
Bouchon sous trappe</t>
  </si>
  <si>
    <t>Valises rigides</t>
  </si>
  <si>
    <t>Kit compétition : AAC racing, carburateur de 36, échappement libre, BV courte (V max 213 km/h)</t>
  </si>
  <si>
    <t>Batterie</t>
  </si>
  <si>
    <t>DIVERS</t>
  </si>
  <si>
    <t>A Droite</t>
  </si>
  <si>
    <t>Maître-cylindre 16 mm</t>
  </si>
  <si>
    <t>Marzocchi
Axe de roue se vissant dans fourreau G</t>
  </si>
  <si>
    <t>5 rapports, Taille hélicoïdale
Primaire : 17/21
Secondaire : 14/28, 18/25, 21/22, 23/20, 28/21
Pignons à 5 crabots eu lieu de 6, N° de BV concernés :
CD 15306, 15426, 15466, 15549, 15555, 15559, 15561
CD 15365 à 15409 sf 15386, 15401, 15402, 15405 à 15407
CD 15496 à 15534 sf 15506, 15526
à partir de CD 15565</t>
  </si>
  <si>
    <t>Cache-Culbus Noir
Rouge/Noir filet Or, Or/Noir filet Rouge (la séparation des couleur n’est plus une "goutte" sur les flancs du résevoir, mais elle est verticale à hauteur du bouchon de réservoir)
Décalcomanie avec un damier sur les caches latéraux</t>
  </si>
  <si>
    <t>Cockpit plastic, contacteur central, Voltmètre</t>
  </si>
  <si>
    <t>Pression</t>
  </si>
  <si>
    <t>41/36
Hauteur d’ouverture A et E : 6,6 mm
Angle A et E : 70°</t>
  </si>
  <si>
    <t>ROUE AV</t>
  </si>
  <si>
    <t>Allumeur 2 rupteurs - 2 bobines
Marelli S311B</t>
  </si>
  <si>
    <t>Carbu : Digiplex 2S MED 902A
IE : Intégré à l’ECU</t>
  </si>
  <si>
    <t>Embrayage</t>
  </si>
  <si>
    <t>Biplace séparée
Place AR très ferme</t>
  </si>
  <si>
    <t>160/60 ZR 17</t>
  </si>
  <si>
    <t>Crépine</t>
  </si>
  <si>
    <t>8/37</t>
  </si>
  <si>
    <t>Pare-cylindres, Pare-jambes, Pare-brise</t>
  </si>
  <si>
    <t>Ian Falloon</t>
  </si>
  <si>
    <t>19 L
Robinet gauche électrique
Robinet droit mécanique (réserve)
Bouchon apparent</t>
  </si>
  <si>
    <t>Tubulaire double berceau
Empattement plus long (1470mm) à cause du nouveau réservoir
Renforcement de la colonne de direction</t>
  </si>
  <si>
    <t>Rouge et jantes Rouges, Blanc et jantes Rouges. Caches-culbuteurs et porte-disques Noir</t>
  </si>
  <si>
    <t>Koni</t>
  </si>
  <si>
    <t>Dell’Orto PHM 40 N
Sans Plomb à partir de moteur VV 15 980
Moteurs VN : Dell’orto PHF 36
Sans Plomb à partir de moteur VN 50 001</t>
  </si>
  <si>
    <t>5 rapports, Taille hélicoïdale
Primaire : 17/21
Secondaire : 14/28, 18/25, 21/22, 23/20, 28/21
Pignons à 5 crabots</t>
  </si>
  <si>
    <t>2,5 à 3</t>
  </si>
  <si>
    <t>Logo "Copa Italia" sur les flancs du dosseret
Cache-culbus Bronze
Saute-vent Gris clair/Réservoir-Couvercle de dosseret Gris et Rouge avec filet Vert/Habillage Noir/Platines Rouge</t>
  </si>
  <si>
    <t>59 Nm (6 kg.m) à 3200 trs/mn</t>
  </si>
  <si>
    <t>À rayons
Borrani 18x3</t>
  </si>
  <si>
    <r>
      <t xml:space="preserve">Comodos de la Lario
</t>
    </r>
    <r>
      <rPr>
        <sz val="10"/>
        <color indexed="8"/>
        <rFont val="Avant Garde"/>
      </rPr>
      <t>2 types de centrale clignotante : pour lampes 10W ou 21W</t>
    </r>
  </si>
  <si>
    <t>non</t>
  </si>
  <si>
    <t>Bracelets classiques</t>
  </si>
  <si>
    <t>Corne de vache</t>
  </si>
  <si>
    <t>Hauteur d’ouverture A et E : 6,6 mm
Moteurs N° de type 1200, A : 38,5 mm
Moteurs N° de type 1300 (1968), A : 41mm
Moteurs N° de type 1200, E : 34,5 mm
Moteurs N° de type 1300 (1968), E : 36mm
Angle A et E : 70°
Moteurs N° de type 1200 : simple ressort
Moteurs N° de type 1300 (1968) : double ressort</t>
  </si>
  <si>
    <t>1 disque percé fixe 270 mm
Étrier fixe à 2 pistons 38 mm</t>
  </si>
  <si>
    <r>
      <t xml:space="preserve">3 segments
Bombé à pans inclinés
</t>
    </r>
    <r>
      <rPr>
        <sz val="10"/>
        <color indexed="12"/>
        <rFont val="Avant Garde"/>
      </rPr>
      <t>3 types de pistons selon le type de soupapes</t>
    </r>
  </si>
  <si>
    <t>Cache alternateur en Alu poli
Option valises rigides plastic ou tôle</t>
  </si>
  <si>
    <t>Bosch 0,7 Kw - 0,6 CV
Valéo 1,2 Kw</t>
  </si>
  <si>
    <t>110/90 V18</t>
  </si>
  <si>
    <t>Commande centrale actionnant l'amortisseur sous le T de fourche. 2 positions</t>
  </si>
  <si>
    <t>MOTEUR</t>
  </si>
  <si>
    <t>BRAS OSCILLANT</t>
  </si>
  <si>
    <t>1 disque plein, en "calice", 242 mm
Étrier fixe à 2 pistons 38 mm</t>
  </si>
  <si>
    <t>La version "FB" a été plutôt vendue aux USA et au Canada
Des versions "patchwork" mêlant la version de base aux version "FB" PA et California ont existé</t>
  </si>
  <si>
    <t>Cache alternateur en Alu poli</t>
  </si>
  <si>
    <t>70 CV (51 kw) à 6400 trs/mn</t>
  </si>
  <si>
    <t>Alternateur Bosch 14V/180W</t>
  </si>
  <si>
    <t>Feu AR unique, allongé, des SPECIAL</t>
  </si>
  <si>
    <t>Feu AV multifacette</t>
  </si>
  <si>
    <r>
      <t xml:space="preserve">MILLE GT
</t>
    </r>
    <r>
      <rPr>
        <sz val="10"/>
        <color indexed="10"/>
        <rFont val="Avant Garde"/>
      </rPr>
      <t>1988-1991</t>
    </r>
  </si>
  <si>
    <t>Sonde Lambda sur la chambre d’expansion
Catalytique 3 voies</t>
  </si>
  <si>
    <t>2245
2250</t>
  </si>
  <si>
    <t>2 disques semi-flottants 320 mm Inox
Étrier Brembo Or à 4 pistons 30/34 mm
Les disques sont montés directement sur le moyeu</t>
  </si>
  <si>
    <r>
      <t xml:space="preserve">243
</t>
    </r>
    <r>
      <rPr>
        <sz val="10"/>
        <color indexed="14"/>
        <rFont val="Avant Garde"/>
      </rPr>
      <t>234</t>
    </r>
  </si>
  <si>
    <t>Maître-cylindre 12,7 mm</t>
  </si>
  <si>
    <r>
      <t>Double disque à sec</t>
    </r>
    <r>
      <rPr>
        <sz val="10"/>
        <color indexed="10"/>
        <rFont val="Avant Garde"/>
      </rPr>
      <t xml:space="preserve">
Quelques problèmes de rivets sur les disques d’embrayage (grève ?)</t>
    </r>
  </si>
  <si>
    <t>Comme tous les moteurs "carrés" jusqu’en 2001, présence d’une entretoise</t>
  </si>
  <si>
    <t>Dell’Orto VHB 29 C</t>
  </si>
  <si>
    <t>Dell’Orto VHB 30 C</t>
  </si>
  <si>
    <t>Pour être accessible, la jauge d’huile est d’huile est placée dans une "rallonge"</t>
  </si>
  <si>
    <t>Carb : 8° à 800 trs ou 6° par shunt</t>
  </si>
  <si>
    <t>100/90 V 18</t>
  </si>
  <si>
    <t>Brembo à bâtons (3, incurvés)
17x3,5</t>
  </si>
  <si>
    <t>Interconnexion en X</t>
  </si>
  <si>
    <t>Pas de compte-tours</t>
  </si>
  <si>
    <t>Machine faite à la demande de l’Allemagne et homologuée en tant que variante de la SP3
Les premières 250 ont une plaque numérotée sur l’arceau de maintien.</t>
  </si>
  <si>
    <t>11/32</t>
  </si>
  <si>
    <t>Reposes-pieds de la T3
Fourreaux de fourche non peints</t>
  </si>
  <si>
    <r>
      <t xml:space="preserve">V 10 CENTAURO
V10 CENTAURO GT (1998)
V10 CENTAURO SPORT (1998)
</t>
    </r>
    <r>
      <rPr>
        <sz val="10"/>
        <color indexed="10"/>
        <rFont val="Avant Garde"/>
      </rPr>
      <t>Présenté en Novembre 1995
1997-1998</t>
    </r>
  </si>
  <si>
    <t>Allumeur 1 rupteur
Marelli S 123A</t>
  </si>
  <si>
    <t>Le système de reniflard passe dans la poutre centrale</t>
  </si>
  <si>
    <t>Cascade de pignons hélicoïdaux</t>
  </si>
  <si>
    <t>À rayons
17x3,5, avec amortisseur de couple</t>
  </si>
  <si>
    <t>120/90 V 18</t>
  </si>
  <si>
    <t>Alliage spécial pour "tenir" le très fort échauffement</t>
  </si>
  <si>
    <t>Dell'Orto PHF 36 B</t>
  </si>
  <si>
    <t>Tête de fourche se prolongeant sur les flancs du réservoir, style Daytona</t>
  </si>
  <si>
    <t>Carb : 235
IE : 230</t>
  </si>
  <si>
    <r>
      <t xml:space="preserve">1000 QUOTA
</t>
    </r>
    <r>
      <rPr>
        <sz val="10"/>
        <color indexed="10"/>
        <rFont val="Avant Garde"/>
      </rPr>
      <t xml:space="preserve">
Présentée à Milan en 1989
1991-1997
Non importé aux USA</t>
    </r>
  </si>
  <si>
    <t>OA 22°30 av PMH
FA 57°30 ap PMB
OE 49°30 av PMB
FE 12°30 ap PMH</t>
  </si>
  <si>
    <t>Brembo à bâtons (3, incurvés)
17x5,5 avec amortisseur de couple</t>
  </si>
  <si>
    <t>470x215</t>
  </si>
  <si>
    <t>Kit compétition : adjonction d’une entretoise pour augmenter le volume d’huile</t>
  </si>
  <si>
    <t>Très "Carrés", traités au Nigusil</t>
  </si>
  <si>
    <t>Compression</t>
  </si>
  <si>
    <t>Inclus dans le tête de fourche
Compteur kilométrique avec compteur journalier, compte-tours, horloge, voltmètre, contact,  et nombeux témoins</t>
  </si>
  <si>
    <t>4 segments (2 segments de feu)
Bombé</t>
  </si>
  <si>
    <t>Bracelets sur col de cygne
Telaio Rosso : acier forgé, coudé main
Production : embouti</t>
  </si>
  <si>
    <t>9,3:1</t>
  </si>
  <si>
    <r>
      <t xml:space="preserve">Injecteurs IW 724, </t>
    </r>
    <r>
      <rPr>
        <sz val="10"/>
        <color indexed="12"/>
        <rFont val="Avant Garde"/>
      </rPr>
      <t>corps de 50 mm</t>
    </r>
  </si>
  <si>
    <t>Parts list de 1978 : ressort renforcé sur option</t>
  </si>
  <si>
    <t>À balancier, à droite, 1re en haut</t>
  </si>
  <si>
    <t>Traités au Nigusil</t>
  </si>
  <si>
    <t>Distribution</t>
  </si>
  <si>
    <t>Telaio Rosso :  poli à la main</t>
  </si>
  <si>
    <t>2 robinets : G = principal D = réserve
Bouchon apparent</t>
  </si>
  <si>
    <t>38,5/34,5
Hauteur d’ouverture A et E : 6,6 mm
Angle A et E : 70°
Simple ressort</t>
  </si>
  <si>
    <t>Options Pare-brise, Pare-cylindres</t>
  </si>
  <si>
    <t>Celui de la 1100 Sport IE</t>
  </si>
  <si>
    <t>Quelques dernières machines équipées du volant moteur plus léger de la LM</t>
  </si>
  <si>
    <t>OA 20° av PMH
FA 50° ap PMB
OE 44° av PMB
FE 10° ap PMH</t>
  </si>
  <si>
    <r>
      <t xml:space="preserve">60 CV SAE à 6500 trs/mn
</t>
    </r>
    <r>
      <rPr>
        <sz val="10"/>
        <color indexed="14"/>
        <rFont val="Avant Garde"/>
      </rPr>
      <t>45 CV à 6000 trs/mn
50 CV à 6000 trs/mn</t>
    </r>
  </si>
  <si>
    <t>Bloc de témoins centraux
Warning, LED de contrôle de l’ECU</t>
  </si>
  <si>
    <t>Double optique AV séparées</t>
  </si>
  <si>
    <t>OA 22° av PMH
FA 54° ap PMB
OE 52° av PMB
FE 24° ap PMH</t>
  </si>
  <si>
    <t>Culasses</t>
  </si>
  <si>
    <r>
      <t xml:space="preserve">Kit compétition avec AAC "B10"
</t>
    </r>
    <r>
      <rPr>
        <sz val="10"/>
        <color indexed="8"/>
        <rFont val="Avant Garde"/>
      </rPr>
      <t>En 1979, la SECDEM fait homologuer une 1000.</t>
    </r>
  </si>
  <si>
    <r>
      <t>1 disque plein Brembo 300mm, en "calice" sur bride</t>
    </r>
    <r>
      <rPr>
        <sz val="10"/>
        <color indexed="10"/>
        <rFont val="Avant Garde"/>
      </rPr>
      <t xml:space="preserve">
Étrier F08</t>
    </r>
  </si>
  <si>
    <t>Dell’Orto PHF 36 D</t>
  </si>
  <si>
    <t>Base 1000 QUOTA, sous le contrôle de Wittner
ES = Enduro Stradale</t>
  </si>
  <si>
    <t>oui</t>
  </si>
  <si>
    <t>25 L
Bouchon sous trappe</t>
  </si>
  <si>
    <t>Place AR réhaussée, entourée d’une poignée de maintien de section rectangulaire prise sur le cul de selle</t>
  </si>
  <si>
    <r>
      <t xml:space="preserve">2 disques 296 mm Inox, fixes
Étrier </t>
    </r>
    <r>
      <rPr>
        <sz val="10"/>
        <color indexed="10"/>
        <rFont val="Avant Garde"/>
      </rPr>
      <t>Brembo</t>
    </r>
    <r>
      <rPr>
        <sz val="10"/>
        <color indexed="8"/>
        <rFont val="Avant Garde"/>
      </rPr>
      <t xml:space="preserve"> flottant à 2 pistons 30/32 mm</t>
    </r>
  </si>
  <si>
    <r>
      <t>Argent, Or, Bleu/Argent</t>
    </r>
    <r>
      <rPr>
        <sz val="10"/>
        <color indexed="10"/>
        <rFont val="Avant Garde"/>
      </rPr>
      <t xml:space="preserve">
Blanc, Or, Argent, Vert clair, Bleu clair
Nombreux éléments peints en Noir Mat</t>
    </r>
  </si>
  <si>
    <t>SP3 dépouillé</t>
  </si>
  <si>
    <t>1100 CALIFORNIA JACKAL
2000-2001</t>
  </si>
  <si>
    <r>
      <t>Brembo F09</t>
    </r>
    <r>
      <rPr>
        <sz val="10"/>
        <rFont val="Avant Garde"/>
      </rPr>
      <t xml:space="preserve">
Intégral proportionnel </t>
    </r>
    <r>
      <rPr>
        <sz val="10"/>
        <color indexed="12"/>
        <rFont val="Avant Garde"/>
      </rPr>
      <t>(ratio ?/16,3)</t>
    </r>
  </si>
  <si>
    <t>Biplace, type V7 1968 Europe
Léger rebord AR et signature "Moto Guzzi" en blanc sur l’arrière de la selle</t>
  </si>
  <si>
    <t>Maître-cylindre 15,875 mm</t>
  </si>
  <si>
    <t>Chaîne</t>
  </si>
  <si>
    <t>1100 CALIFORNIA EV
1997-2000</t>
  </si>
  <si>
    <t>Saute-vent
Jusqu’à cadre N° LM 111 417 : fixation en 3 points
À partir du cadre N° LM 111 418 : fixation en 5 points
Garde boue AV en carbone</t>
  </si>
  <si>
    <t>Christian Guislain</t>
  </si>
  <si>
    <t>Filtre à huile accessible de l’extérieur</t>
  </si>
  <si>
    <t>Aux USA, prix de vente &gt; de 1000$ à la machine "standard". Nombreuses machines endommagées par la corrosion et vendues 2500$ moins chères</t>
  </si>
  <si>
    <t>10,5:1</t>
  </si>
  <si>
    <t>Biplace séparée, Sissy bar
Avec boutons</t>
  </si>
  <si>
    <t>390x200</t>
  </si>
  <si>
    <t>Contacteur de type auto : contact+démarrage+Neiman
Bouton de démarrage supplémentaire au guidon droit</t>
  </si>
  <si>
    <t>Guidon</t>
  </si>
  <si>
    <t>2 Klaxons à air</t>
  </si>
  <si>
    <r>
      <t xml:space="preserve">1987-1990 US, non CI : 6/32 avec arbre à 20 canelures
Premiers modèles Europe : 6/32 avec arbre à 20 canelures
</t>
    </r>
    <r>
      <rPr>
        <sz val="10"/>
        <color indexed="17"/>
        <rFont val="Avant Garde"/>
      </rPr>
      <t xml:space="preserve">1991-1992 : premiers modèles équipés du moteur de Le Mans V : 6/32 puis rapidement 7/33
</t>
    </r>
    <r>
      <rPr>
        <sz val="10"/>
        <color indexed="10"/>
        <rFont val="Avant Garde"/>
      </rPr>
      <t xml:space="preserve">
Standard : 7/33</t>
    </r>
  </si>
  <si>
    <t>237
258 en charge</t>
  </si>
  <si>
    <t>Intégral non proportionnel</t>
  </si>
  <si>
    <t>Rouge, Blanc, Bleu roi</t>
  </si>
  <si>
    <t>140/80 17 - 69VB</t>
  </si>
  <si>
    <t>120/70 - 17</t>
  </si>
  <si>
    <t>À cartouches à air "Moto Guzzi" avec tube d’équilibrage</t>
  </si>
  <si>
    <t>Courroies + 2 ACT avec mini tiges</t>
  </si>
  <si>
    <t>1 disque fixe 282 mm Inox
Étrier flottant Brembo Or à 2 pistons 30/32 mm
Le disque est monté directement sur le moyeu</t>
  </si>
  <si>
    <t>AMORTISSEUR AR</t>
  </si>
  <si>
    <t>Poignée de gaz Tomaselli en plastic</t>
  </si>
  <si>
    <t>Rouge metallique et garde-boues blancs et filets blancs, Blanc à filets noirs et rouges, Noir à filets blancs. Flancs de réservoir chrome
Décalcomanie "Ambassador V750"</t>
  </si>
  <si>
    <t>Arbre à cannelures fines, solidaire du Cardan
Cardan de Ø 30</t>
  </si>
  <si>
    <t>Télescopique</t>
  </si>
  <si>
    <t>4 rapports
Primaire : 16/22</t>
  </si>
  <si>
    <t>DIMENSIONS</t>
  </si>
  <si>
    <t>Inox, 2 en 1
Grille de protection sur le silencieux</t>
  </si>
  <si>
    <t>id 1100 Sport inj</t>
  </si>
  <si>
    <r>
      <t>Machine en étude dès 1973</t>
    </r>
    <r>
      <rPr>
        <sz val="10"/>
        <color indexed="10"/>
        <rFont val="Avant Garde"/>
      </rPr>
      <t xml:space="preserve">
Kit compétition avec AAC "B10"</t>
    </r>
  </si>
  <si>
    <t>Rouge</t>
  </si>
  <si>
    <t>Filtre à huile de voiture dans le carter d’huile</t>
  </si>
  <si>
    <t>Tambour double came 220mm</t>
  </si>
  <si>
    <t>À gauche, par tige</t>
  </si>
  <si>
    <t>2 disques pleins 300 mm en "calice"
Étrier à 2 pistons 38 mm</t>
  </si>
  <si>
    <t>Rouge, Blanc, Argent
Fourreaux de fourche AV peints de la même couleur</t>
  </si>
  <si>
    <t>Sécurité de béquille latérale</t>
  </si>
  <si>
    <t>88x78</t>
  </si>
  <si>
    <r>
      <t xml:space="preserve">Les clignotants US sont montés "souples" contrairement aux clignotants fournis au reste du monde.
</t>
    </r>
    <r>
      <rPr>
        <sz val="10"/>
        <color indexed="8"/>
        <rFont val="Avant Garde"/>
      </rPr>
      <t>Sur les 2 premiers types de carénage, clignotants en triangle (TRI.O.M.) puis rectangulaires montés sur des platines triangulaires. Sur les 2 derniers modèles de carénage, les clignotants sont des "classiques" C.E.V.</t>
    </r>
  </si>
  <si>
    <t>Carter nervuré et Noir</t>
  </si>
  <si>
    <t>ROUES</t>
  </si>
  <si>
    <t>Commande</t>
  </si>
  <si>
    <t>Accessoires</t>
  </si>
  <si>
    <t>Marzocchi</t>
  </si>
  <si>
    <t>470x219</t>
  </si>
  <si>
    <t>Non pressurisée</t>
  </si>
  <si>
    <t>12 V - 13 Ah
(HAWKER)</t>
  </si>
  <si>
    <r>
      <t xml:space="preserve">Quelques dernières machines produites avec la boîte "courte" de la SE
</t>
    </r>
    <r>
      <rPr>
        <sz val="10"/>
        <color indexed="8"/>
        <rFont val="Avant Garde"/>
      </rPr>
      <t>Carter nervuré</t>
    </r>
  </si>
  <si>
    <t>130/80 R17 - 65H</t>
  </si>
  <si>
    <t>Moteurs N° de type 1200 : 55 CV à 6500 trs/mn
Moteurs N° de type 1300 : 60 CV à 6500 trs/mn</t>
  </si>
  <si>
    <t xml:space="preserve">Biplace, bicolore (dessus noir, flancs blancs),barre de maintien à l’AR </t>
  </si>
  <si>
    <t>Couleurs</t>
  </si>
  <si>
    <t>12 V - 16 Ah</t>
  </si>
  <si>
    <t>Nombreux chromes : cache alternateur, enjoliveurs des demi-berceaux, cache de démarreur, cache-injecteurs
Version PA : repose-pieds du Centauro</t>
  </si>
  <si>
    <t>Très relevé
Chambre d’expansion volumineuse</t>
  </si>
  <si>
    <t>7/33
Attelé : 6/32</t>
  </si>
  <si>
    <t>9:1</t>
  </si>
  <si>
    <t>83x78</t>
  </si>
  <si>
    <t>9,2:1</t>
  </si>
  <si>
    <t>Filtre à air cylindrique</t>
  </si>
  <si>
    <t>83x70</t>
  </si>
  <si>
    <t xml:space="preserve"> 9,8:1</t>
  </si>
  <si>
    <t>10:1</t>
  </si>
  <si>
    <t>À bâtons (3, incurvés)
17x4,5 avec amortisseur de couple</t>
  </si>
  <si>
    <t>CARROSSERIE</t>
  </si>
  <si>
    <t>Marzocchi M1R</t>
  </si>
  <si>
    <t>T inf - coté D du cadre</t>
  </si>
  <si>
    <t>Double optique AV regroupées</t>
  </si>
  <si>
    <t>Carbu : 1 disque percé Inox fixe 260 mm
IE : 1 disque percé Inox fixe 282 mm
Étrier fixe Brembo 2 pistons 32 mm</t>
  </si>
  <si>
    <r>
      <t xml:space="preserve">850 LE MANS II
</t>
    </r>
    <r>
      <rPr>
        <sz val="10"/>
        <color indexed="10"/>
        <rFont val="Avant Garde"/>
      </rPr>
      <t>1979-1981
Non importée aux USA</t>
    </r>
  </si>
  <si>
    <t>Maître-cylindre 13 mm</t>
  </si>
  <si>
    <t>Cache-Culbus Or, Couvercles d’injecteurs-Enjoliveurs de demi berceaux inf Gris mat,
Gris Aluminium mat/"goutte" AV sur le réservoir Gris clair</t>
  </si>
  <si>
    <t>4
34/30</t>
  </si>
  <si>
    <t>Cylindrée</t>
  </si>
  <si>
    <t>Entretoise
2001 : disparition de l’entretoise</t>
  </si>
  <si>
    <t>Gris, Jaune, Noir</t>
  </si>
  <si>
    <t>120/90 H 18</t>
  </si>
  <si>
    <t xml:space="preserve">Brun, Noir, Vert, Bordeaux,Argent, Bleu ciel </t>
  </si>
  <si>
    <t>Filtration</t>
  </si>
  <si>
    <t>12 V - 13 Ah
Étanche</t>
  </si>
  <si>
    <t>Hauteur</t>
  </si>
  <si>
    <t>Coudes fixés par collerettes vissantes</t>
  </si>
  <si>
    <t>Bracelets sur col de cygne</t>
  </si>
  <si>
    <t>À rayons Akront, 18"x2,5</t>
  </si>
  <si>
    <r>
      <t xml:space="preserve">Marche-pieds
Béquille latérale longue
</t>
    </r>
    <r>
      <rPr>
        <sz val="10"/>
        <color indexed="8"/>
        <rFont val="Avant Garde"/>
      </rPr>
      <t>Option valises rigides</t>
    </r>
  </si>
  <si>
    <t>Mono, Marzocchi</t>
  </si>
  <si>
    <t>1 disque 260 mm semi flottant, Inox
Étrier flottant à 2 pistons 28 mm</t>
  </si>
  <si>
    <t>1000 DAYTONA RS
1996-2000</t>
  </si>
  <si>
    <t>À cartouches Bitubo</t>
  </si>
  <si>
    <t>V11 SCURA
2001-2003</t>
  </si>
  <si>
    <r>
      <t xml:space="preserve">Béquille latérale repoussée vers l’AR pour laisser la place à l’écope.
</t>
    </r>
    <r>
      <rPr>
        <sz val="10"/>
        <color indexed="8"/>
        <rFont val="Avant Garde"/>
      </rPr>
      <t>Moteur VN : données allemandes
La LM IV équipée du deuxième type de carénage est parfois appelée "Le Mans CI"</t>
    </r>
  </si>
  <si>
    <t>Sélecteur à G, 1re en haut</t>
  </si>
  <si>
    <t>Les modèles 1990 peuvent s’appeler "NT"
UE : plaque d’identification et certificat signé Alessandro De Tomaso et Paulo Donghi</t>
  </si>
  <si>
    <t>Biplace, la place AR est un "pouf" avec sangle de maintien</t>
  </si>
  <si>
    <r>
      <t>Coudes fixés par goujons</t>
    </r>
    <r>
      <rPr>
        <sz val="10"/>
        <color indexed="10"/>
        <rFont val="Avant Garde"/>
      </rPr>
      <t xml:space="preserve">
Courbe plus anguleuse que V7 Sport et 750S</t>
    </r>
  </si>
  <si>
    <t>110/90 H 16</t>
  </si>
  <si>
    <t>id 850 T5</t>
  </si>
  <si>
    <t>CADRE</t>
  </si>
  <si>
    <t>L’intégral ne pouvait pas être commandé par le levier droit à cause de la réglementation allemande</t>
  </si>
  <si>
    <r>
      <t xml:space="preserve">Dell’Orto VHB 30 à pompe de reprise
</t>
    </r>
    <r>
      <rPr>
        <sz val="10"/>
        <color indexed="8"/>
        <rFont val="Avant Garde"/>
      </rPr>
      <t>VHB 30 C</t>
    </r>
  </si>
  <si>
    <t>Feu AR souvent rectangulaire</t>
  </si>
  <si>
    <t>Diamètre</t>
  </si>
  <si>
    <t>Position</t>
  </si>
  <si>
    <t>Digne de celui du 1000 SP
Intégré au mini tête de fourche</t>
  </si>
  <si>
    <t>Pare-cylindres</t>
  </si>
  <si>
    <t>POIDS</t>
  </si>
  <si>
    <t>Ivoire/Gris, Jaune pâle/Gris, Bordeaux/Gris
Cache-culbus Gris foncé
Les logos "V11 Sport" sont sur les caches latéraux
2003 : Gris foncé/Platines Rouge, Rouge/Platine Gris/Caches latéraux Noir</t>
  </si>
  <si>
    <t>1 disque semi-flottant 320 mm Inox
Étrier Brembo Or à 4 pistons 30/34 mm
Monte à G sur bride</t>
  </si>
  <si>
    <t>Compte-tour et compteur kilométrique sur console alu, contact au centre, témoins de warning</t>
  </si>
  <si>
    <t>1er n° de moteur : 011193</t>
  </si>
  <si>
    <t>Pistons</t>
  </si>
  <si>
    <t>Bielles</t>
  </si>
  <si>
    <t>Vilebrequin</t>
  </si>
  <si>
    <t>Section rectangulaire
Roulements coniques</t>
  </si>
  <si>
    <t>2 disques semi-flottants 320 mm Inox
Jusqu’à cadre KR 113 727 : Échancrures centrales rondes
À partir du cadre KR 113 728 : Échancrures centrales triangulaires
Étrier fixe Brembo Or à 4 pistons 34/30 mm</t>
  </si>
  <si>
    <t>Biplace en ôtant le couvercle du dosseret</t>
  </si>
  <si>
    <t>Habillage du démarreur</t>
  </si>
  <si>
    <t>Berceau de renfort transversal sous le moteur
Renfort transversal au-dessus de la BV
Option : Béquille centrale</t>
  </si>
  <si>
    <t>Entraxe : 180 mm</t>
  </si>
  <si>
    <t>Chasse</t>
  </si>
  <si>
    <t>209, 219</t>
  </si>
  <si>
    <t>12 V - 32 Ah</t>
  </si>
  <si>
    <t>Hauteur de selle</t>
  </si>
  <si>
    <t>Petites soupapes : chromé, silencieux à terminaison en biais
Moyennes soupapes : silencieux moins relevés</t>
  </si>
  <si>
    <t>1210
1230</t>
  </si>
  <si>
    <t>Centre</t>
  </si>
  <si>
    <t>Brembo à bâtons (3, incurvés)
17x3,5
Axe se vissant dans le pied de fourche G  (vis de blocage d’axe sur le pied de fourche D)</t>
  </si>
  <si>
    <t>Boîte à fusible logée dans le phare
Contacteur de stop pour le frein AV</t>
  </si>
  <si>
    <t>3 segments
Bombé</t>
  </si>
  <si>
    <t>Valises souples puis valises rigides GIVI</t>
  </si>
  <si>
    <t>Les caches latéraux trapézoïdaux englobent le triangle avant de l’arrière du cadre, avec serrures</t>
  </si>
  <si>
    <r>
      <t>À rayons</t>
    </r>
    <r>
      <rPr>
        <sz val="10"/>
        <color indexed="14"/>
        <rFont val="Avant Garde"/>
      </rPr>
      <t xml:space="preserve">
18x4
</t>
    </r>
    <r>
      <rPr>
        <sz val="10"/>
        <color indexed="8"/>
        <rFont val="Avant Garde"/>
      </rPr>
      <t>WM 18x3/2,15</t>
    </r>
  </si>
  <si>
    <t>1 seul corps papillon central sous la boîte à air
2 injecteurs latéraux Weber IW 031</t>
  </si>
  <si>
    <t>Carter nervuré</t>
  </si>
  <si>
    <t>Maître-cylindre 11 mm</t>
  </si>
  <si>
    <t>OA 40° av PMH
FA 70° ap PMB
OE 63° av PMB
FE 29° ap PMH</t>
  </si>
  <si>
    <t>Courbe anguleurse</t>
  </si>
  <si>
    <t>2 disques semi-flottants 320 mm Inox
Étrier Brembo Or à 4 pistons 30/34 mm</t>
  </si>
  <si>
    <t>Soupapes</t>
  </si>
  <si>
    <t>41/36</t>
  </si>
  <si>
    <t>Repose-pieds "classiques"
Enjoliveurs de demi-berceaux inférieurs chromés</t>
  </si>
  <si>
    <t>Disparition de l’entretoise; le carter inférieur est "monobloc"</t>
  </si>
  <si>
    <t>À balancier, à gauche, 1re en haut</t>
  </si>
  <si>
    <t>Arbre non protégé
Les 2 tulipes du Cardan sont séparées par l’arbre
1 tulipe en sortie de boîte, 1 tulipe en entrée de pont
3 points de graissage
Amortisseur de couple
Barre de réaction</t>
  </si>
  <si>
    <t>Machine imaginée au moment du développement de la Daytona
Compte tenue de la "matière" qui restait sur le bloc moteur, il n’était plus possible d’aller plus loin dans l’alésage. D’où la modification de la course.</t>
  </si>
  <si>
    <t>Version PA
L’arrivée de De Tomaso à la tête de Moto Guzzi provoqua pratiquement l’arrêt de production des 850 Eldorado, au grand regret de l’importateur US et provoquant une perte importante du marché futur</t>
  </si>
  <si>
    <r>
      <t xml:space="preserve">850 T3
</t>
    </r>
    <r>
      <rPr>
        <sz val="10"/>
        <color indexed="10"/>
        <rFont val="Avant Garde"/>
      </rPr>
      <t>Mi 1975-</t>
    </r>
    <r>
      <rPr>
        <sz val="10"/>
        <color indexed="17"/>
        <rFont val="Avant Garde"/>
      </rPr>
      <t>1982</t>
    </r>
    <r>
      <rPr>
        <sz val="10"/>
        <color indexed="10"/>
        <rFont val="Avant Garde"/>
      </rPr>
      <t xml:space="preserve">
1977 : Version "FB" (Foot Board) en standard
1978 : arrêt de la commercialisation aux US</t>
    </r>
  </si>
  <si>
    <t>Bordeaux, Blanc, Noir, Anthracite
Garde-boues chromés, peints au centre</t>
  </si>
  <si>
    <r>
      <t>8/35</t>
    </r>
    <r>
      <rPr>
        <sz val="10"/>
        <color indexed="17"/>
        <rFont val="Avant Garde"/>
      </rPr>
      <t xml:space="preserve">
Options 9/37 et 8/37</t>
    </r>
  </si>
  <si>
    <t>Protection</t>
  </si>
  <si>
    <t>AlésagexCourse</t>
  </si>
  <si>
    <t>Tubulaire double berceau.</t>
  </si>
  <si>
    <t>Selle</t>
  </si>
  <si>
    <t>24 L
Bouchon sous trappe</t>
  </si>
  <si>
    <t>Sur platine triangulaire Chromé type Centauro
Pas de warning</t>
  </si>
  <si>
    <t>À rayons
18x3</t>
  </si>
  <si>
    <t>180
185</t>
  </si>
  <si>
    <t>B10
OA 29° av PMH
FA 60° ap PMB
OE 58° av PMB
FE 31° ap PMH</t>
  </si>
  <si>
    <t>2 disques percés 300 mm fixes
Étrier à 2 pistons 38 mm</t>
  </si>
  <si>
    <t>Données</t>
  </si>
  <si>
    <t>Valises rigides s’ouvrant par le dessus</t>
  </si>
  <si>
    <t>Option Pare-cylindres</t>
  </si>
  <si>
    <t>Présurrisée</t>
  </si>
  <si>
    <t>410x215</t>
  </si>
  <si>
    <t>Silencieux présentant une encoche pour le passage de l’axe de roue AR, avec une "couture" au-dessus et au-dessous</t>
  </si>
  <si>
    <t>8/33</t>
  </si>
  <si>
    <t>23 L
Bouchon type aviation</t>
  </si>
  <si>
    <t>Wittner
Au Nickel Chrome Molybdène (2003 ?)</t>
  </si>
  <si>
    <r>
      <t xml:space="preserve">202
</t>
    </r>
    <r>
      <rPr>
        <sz val="10"/>
        <color indexed="8"/>
        <rFont val="Avant Garde"/>
      </rPr>
      <t>196</t>
    </r>
  </si>
  <si>
    <t>Motoplat : 2/34</t>
  </si>
  <si>
    <t>Style 1000 GT</t>
  </si>
  <si>
    <t>CA.R.C (CArdano Reativo Compatto)</t>
  </si>
  <si>
    <r>
      <t>1974 : fourche à cartouche,</t>
    </r>
    <r>
      <rPr>
        <sz val="10"/>
        <color indexed="17"/>
        <rFont val="Avant Garde"/>
      </rPr>
      <t xml:space="preserve"> nouveaux fourreaux en aluminium</t>
    </r>
  </si>
  <si>
    <t>Réservoir</t>
  </si>
  <si>
    <t>3,8 à 5</t>
  </si>
  <si>
    <t>Frein</t>
  </si>
  <si>
    <t>Type SP</t>
  </si>
  <si>
    <t>T inf - tampon G réservoir</t>
  </si>
  <si>
    <t>2/33</t>
  </si>
  <si>
    <t>92x80</t>
  </si>
  <si>
    <t>Cache-Culbus Noir
Gris Métal "Titane"/"goutte" AV sur le réservoir Bronze clair</t>
  </si>
  <si>
    <t>Courbure similaire à celle des V7 Sport mais fixation par goujons</t>
  </si>
  <si>
    <t>Pare-cylindres
Options Pare-jambes, Pare-brises</t>
  </si>
  <si>
    <t>MACHINE</t>
  </si>
  <si>
    <t>Caractéristiques</t>
  </si>
  <si>
    <t>90x78</t>
  </si>
  <si>
    <t>Pages</t>
  </si>
  <si>
    <r>
      <t xml:space="preserve">Identique à celui de la Convert, avec rajout d'un compte-tours au dessus de l'écrou de serrage du T de fourche
</t>
    </r>
    <r>
      <rPr>
        <sz val="10"/>
        <color indexed="17"/>
        <rFont val="Avant Garde"/>
      </rPr>
      <t>1980 : Compteur et Compte-tours juxtaposés</t>
    </r>
  </si>
  <si>
    <t>1 disque fixe 282 mm Inox
Étrier flottant Brembo Or à 2 pistons 30/32 mm
Le disque est monté sur une bride</t>
  </si>
  <si>
    <t>4 segments
Plat</t>
  </si>
  <si>
    <t>Jusqu’à cadre KD 131644 : BBS à rayons tubeless 18x2,5
À partir du cadre KD 131645 : Acier à rayons 18x2,5</t>
  </si>
  <si>
    <t>À cartouches à air avec tube d’équilibrage</t>
  </si>
  <si>
    <t>Très "Carrés"</t>
  </si>
  <si>
    <t>151 modifications par rapport à la Calif 1100
USA : s’appelle "V11 EV"</t>
  </si>
  <si>
    <t>Réservoir similaire aux V7 Sport mais bouchon de réservoir avec charnière vers l’AR
Caches latéraux sans serrure</t>
  </si>
  <si>
    <r>
      <t>44/37</t>
    </r>
    <r>
      <rPr>
        <sz val="10"/>
        <color indexed="10"/>
        <rFont val="Avant Garde"/>
      </rPr>
      <t xml:space="preserve">
Supports de culbuteurs dans le même alliage que les culasses</t>
    </r>
  </si>
  <si>
    <t>47/40</t>
  </si>
  <si>
    <t>14 V - 20 A</t>
  </si>
  <si>
    <t>110/90</t>
  </si>
  <si>
    <t>120/90</t>
  </si>
  <si>
    <t>118, 119</t>
  </si>
  <si>
    <r>
      <t xml:space="preserve">205
</t>
    </r>
    <r>
      <rPr>
        <sz val="10"/>
        <color indexed="8"/>
        <rFont val="Avant Garde"/>
      </rPr>
      <t>215</t>
    </r>
  </si>
  <si>
    <t>90/90 21 - 54H</t>
  </si>
  <si>
    <t>Brun foncé métalisé avec filets Rouge et Or , Gris métalisé avec filets Bleu et Or</t>
  </si>
  <si>
    <t>Boîte à fusible logée dans le phare
Contacteur de stop pour le frein AV
Clignotants</t>
  </si>
  <si>
    <t>Petit porte-paquet à l'AR de la selle</t>
  </si>
  <si>
    <t>Option biplace sur la seconde série</t>
  </si>
  <si>
    <t>Wittner</t>
  </si>
  <si>
    <t>Biplace séparée, Sissy bar basculant
Les "boutons" disparaissent</t>
  </si>
  <si>
    <t>Mono Öhlins</t>
  </si>
  <si>
    <t>Rouge, Bleu</t>
  </si>
  <si>
    <t>Tête de fourche fixée sur la fourche, similaire à la SP, plus petit, sans rétroviseurs
2 flancs fixés sur le cadre correspondant à la partie supérieure des parties inférieures du carénage des SP
1980 : le bas de carénage est décalé vers l’extérieur pour une meilleure protection</t>
  </si>
  <si>
    <t>80x70</t>
  </si>
  <si>
    <t>Tube de connexion sous l’alternateur, silencieux légèrement relevés</t>
  </si>
  <si>
    <t>Tête de fourche venant finir le long du réservoir
Garde boue AV en carbone</t>
  </si>
  <si>
    <t>Mini tête de fourche</t>
  </si>
  <si>
    <t>Nouveaux clignotants AV</t>
  </si>
  <si>
    <t>Non réglable</t>
  </si>
  <si>
    <t>12 V - 20 Ah</t>
  </si>
  <si>
    <t>Alternateur Bosch 14V - 20A - 280 W</t>
  </si>
  <si>
    <t>90 CV ( 66 kw) à 7800 trs/mn</t>
  </si>
  <si>
    <t>Intégré à l’ECU</t>
  </si>
  <si>
    <t>41/36
Hauteur d’ouverture A et E : 6,6 mm</t>
  </si>
  <si>
    <t>Acier à rayons 18x2,5</t>
  </si>
  <si>
    <t>Borani à rayons 18x2,5</t>
  </si>
  <si>
    <t>Remontant sur la partie AR du réservoir</t>
  </si>
  <si>
    <t>Sebac ?</t>
  </si>
  <si>
    <r>
      <t xml:space="preserve">OA 22°30 av PMH
FA 57°30 ap PMB
OE 49°30 av PMB
FE 12°30 ap PMH
</t>
    </r>
    <r>
      <rPr>
        <sz val="10"/>
        <color indexed="10"/>
        <rFont val="Avant Garde"/>
      </rPr>
      <t xml:space="preserve">
Kit C :
OA 22°30 av PMH
FA 69°30 ap PMB
OE 63°30 av PMB
FE 28°30 ap PMH</t>
    </r>
  </si>
  <si>
    <t>Avec enjoliveurs supérieurs
Entraxe : 215 mm</t>
  </si>
  <si>
    <t>Chemisés acier</t>
  </si>
  <si>
    <t>1100 QUOTA ES
1998-2002</t>
  </si>
  <si>
    <t>Cardan de Ø 30</t>
  </si>
  <si>
    <t>Pare-cylindre, Pare-jambes, Marche-pieds, Pare-brise
Flaps aérodynamiques sur le pare-cylindres</t>
  </si>
  <si>
    <t>Paioli, à air</t>
  </si>
  <si>
    <t>USA, Australie, GB et Japon : feu AV rectangulaire
Autres : feu AV trapézoïdal</t>
  </si>
  <si>
    <t>Biplace, la place AR est un "pouf"; poignées de maintien latérales
Selle souvent jugée trop ferme</t>
  </si>
  <si>
    <t>Arbre non protégé
Les 2 tulipes du Cardan sont séparées par l’arbre
1 tulipe en sortie de boîte, 1 tulipe en entrée de pont
3 points de graissage
Barre de réaction
À partir du cadre N° KT 111 394 : modif de boulonnerie de fixation de la barre de réaction coté moteur</t>
  </si>
  <si>
    <t>Silencieux légèrement relevés</t>
  </si>
  <si>
    <t>Feu AV rectangulaire</t>
  </si>
  <si>
    <t>Rouge métallique, Noir, Vert métallique
Options premières GT avec flancs de réservoir chromé
Puis Saumon et Brun</t>
  </si>
  <si>
    <t>Sans</t>
  </si>
  <si>
    <t>id SP</t>
  </si>
  <si>
    <t>PONT-TRANSMISSION</t>
  </si>
  <si>
    <t>Carter de cardan plus long</t>
  </si>
  <si>
    <r>
      <t xml:space="preserve">Celle de la Convert
</t>
    </r>
    <r>
      <rPr>
        <sz val="10"/>
        <color indexed="17"/>
        <rFont val="Avant Garde"/>
      </rPr>
      <t>Celle de la G5</t>
    </r>
  </si>
  <si>
    <r>
      <t xml:space="preserve">V7 CALIFORNIA
</t>
    </r>
    <r>
      <rPr>
        <sz val="10"/>
        <color indexed="10"/>
        <rFont val="Avant Garde"/>
      </rPr>
      <t>1971
Marché Européen seulement
Dérivée de la version PA US</t>
    </r>
  </si>
  <si>
    <r>
      <t xml:space="preserve">V 1000 I-CONVERT
</t>
    </r>
    <r>
      <rPr>
        <sz val="10"/>
        <color indexed="10"/>
        <rFont val="Avant Garde"/>
      </rPr>
      <t>Premières livraisons au LAPD fin 1974
1975-1982 en civil
1975-1984 en PA</t>
    </r>
  </si>
  <si>
    <t>Avec enjoliveur</t>
  </si>
  <si>
    <t>Classique, intégrant le faisceau électrique des commodos</t>
  </si>
  <si>
    <t>Démarreur</t>
  </si>
  <si>
    <t>Noir à bandes Rouge-Orange, Noir à bandes Vert-cadre et bras oscillant Vert</t>
  </si>
  <si>
    <t>110/90 V 18</t>
  </si>
  <si>
    <t>191, 216</t>
  </si>
  <si>
    <t>Entraxe : 210 mm
Compression sur tube D
Détente sur tube G</t>
  </si>
  <si>
    <t>À bascule, à G
Levier de commande avec sécurité de démarrage</t>
  </si>
  <si>
    <r>
      <t xml:space="preserve">Tambour double came 220mm
</t>
    </r>
    <r>
      <rPr>
        <u/>
        <sz val="10"/>
        <color indexed="17"/>
        <rFont val="Avant Garde"/>
      </rPr>
      <t/>
    </r>
  </si>
  <si>
    <t>Repose-pieds "classiques"
Enjoliveurs de demi-berceaux inférieurs assortis</t>
  </si>
  <si>
    <t>Pressurisée
Provoque un "trou" à certain régime par trop forte dépression dans la cuve
IE : disparition de ce "trou"</t>
  </si>
  <si>
    <t>Repose-pieds fixés sur une platine alu ajourée</t>
  </si>
  <si>
    <t>Mono</t>
  </si>
  <si>
    <t>Rosso Mandello : bas moteur Noir
2003 : N° de cadre KR0000XM111 112 à KR000YM112 130 : Retour pour remplacement de bielles et de coussinet (années 1999 et 2000)</t>
  </si>
  <si>
    <r>
      <t xml:space="preserve">V7 SPECIAL
(Europe)
</t>
    </r>
    <r>
      <rPr>
        <sz val="10"/>
        <color indexed="10"/>
        <rFont val="Avant Garde"/>
      </rPr>
      <t>1969-1971,  après les versions US
Correspond aux versions US de 1970</t>
    </r>
  </si>
  <si>
    <t>Pare-brise</t>
  </si>
  <si>
    <t>À bâtons (3x2, incurvés) sans amortisseur de couple
18x4,5, tubeless</t>
  </si>
  <si>
    <t>Double disque à sec
2003 : monodisque (pour très peu de temps)</t>
  </si>
  <si>
    <t>Kit compétition : courbure différente
Dernières machines : celui des 1100 Sport</t>
  </si>
  <si>
    <t>4,3 kg</t>
  </si>
  <si>
    <t>Logo "Scura" sur les flancs du dosseret
Noir/Platine repose pieds Rouge</t>
  </si>
  <si>
    <t>180/55 - 17</t>
  </si>
  <si>
    <r>
      <t xml:space="preserve">1000 SP NT
</t>
    </r>
    <r>
      <rPr>
        <sz val="10"/>
        <color indexed="10"/>
        <rFont val="Avant Garde"/>
      </rPr>
      <t>1980-1984
Évolution de la 1000 SP
La dénomination "NT" dépend du pays</t>
    </r>
  </si>
  <si>
    <r>
      <t xml:space="preserve">850 T
</t>
    </r>
    <r>
      <rPr>
        <sz val="10"/>
        <color indexed="10"/>
        <rFont val="Avant Garde"/>
      </rPr>
      <t xml:space="preserve">Présentée à Milan fin 1973
</t>
    </r>
    <r>
      <rPr>
        <sz val="10"/>
        <color indexed="17"/>
        <rFont val="Avant Garde"/>
      </rPr>
      <t>Appelée INTERCEPTOR aux USA</t>
    </r>
    <r>
      <rPr>
        <sz val="10"/>
        <rFont val="Avant Garde"/>
      </rPr>
      <t xml:space="preserve">
1974-1975</t>
    </r>
  </si>
  <si>
    <t>Ducati 14 V - 25 A - 350 W à 5000 trs/mn</t>
  </si>
  <si>
    <t>1974 : rajout des clignotants</t>
  </si>
  <si>
    <r>
      <t xml:space="preserve">LE MANS CX 100
</t>
    </r>
    <r>
      <rPr>
        <sz val="10"/>
        <color indexed="10"/>
        <rFont val="Avant Garde"/>
      </rPr>
      <t>1979-1982
Équivalent de la Le Mans II pour les USA</t>
    </r>
  </si>
  <si>
    <t>10,2:1</t>
  </si>
  <si>
    <t>Dynamo Bosch</t>
  </si>
  <si>
    <t>Bagagerie rigide</t>
  </si>
  <si>
    <t>Les 2 tulipes du Cardan sont séparées par un arbre
Cardan de Ø 30</t>
  </si>
  <si>
    <t>Particularité</t>
  </si>
  <si>
    <t>Rouge et Blanc avec filtes, Blanc à filets noirs, Noir à filets blanc</t>
  </si>
  <si>
    <t>120/70 ZR 17</t>
  </si>
  <si>
    <t>USA, GB et Japon : feu AV rectangulaire
Autres : feu AV trapézoïdal</t>
  </si>
  <si>
    <t>Moteurs N° de type 1200 : carburateur ronds
Moteurs N° de type 1300 : carburateurs carrés</t>
  </si>
  <si>
    <t>Noir</t>
  </si>
  <si>
    <t>130/80 V 18</t>
  </si>
  <si>
    <t>18"</t>
  </si>
  <si>
    <t>Avance</t>
  </si>
  <si>
    <t>5/33</t>
  </si>
  <si>
    <t>10/38</t>
  </si>
  <si>
    <t>Coudes Noir ou Chromé/ Silencieux Noir, Chromé Extrémité intérieure Noir, Chromé Extrémité intérieure Rouge</t>
  </si>
  <si>
    <t>Feu AV multifacette
La potence porte phare n’est pas solidaire de la direction</t>
  </si>
  <si>
    <r>
      <t>Les 2 tulipes du Cardan sont séparées par l’arbre
1 tulipe en sortie de boîte, 1 tulipe en entrée de pont
Barre de réaction, Amortisseur de transmission</t>
    </r>
    <r>
      <rPr>
        <sz val="10"/>
        <color indexed="10"/>
        <rFont val="Avant Garde"/>
      </rPr>
      <t xml:space="preserve">
En cours de production, pose d’un cache de protection sur le Cardan
1994 : 3 points de graissage sur les Cardan</t>
    </r>
  </si>
  <si>
    <t>1040
1380 avec pare-brise</t>
  </si>
  <si>
    <t>Sur platine triangulaire Chromée type Centauro
Pas de warning</t>
  </si>
  <si>
    <t>410x200</t>
  </si>
  <si>
    <t>Boîte à air</t>
  </si>
  <si>
    <t>3,8 à 4,2</t>
  </si>
  <si>
    <t>Bas moteur Noir</t>
  </si>
  <si>
    <t>Allumeur 2 rupteurs - 2 bobines
Marelli S311A</t>
  </si>
  <si>
    <r>
      <t xml:space="preserve">Dell'Orto VHB 30 C
Câble de starter commandant les 2 carburateurs
</t>
    </r>
    <r>
      <rPr>
        <sz val="10"/>
        <color indexed="17"/>
        <rFont val="Avant Garde"/>
      </rPr>
      <t>1979 : Dell'Orto PHF 30 pour USA</t>
    </r>
  </si>
  <si>
    <t>Marzocchi inversée</t>
  </si>
  <si>
    <t>Premiers volants moteur trop légers.  Machines rappelées pour remplacement par un volant plus lourd</t>
  </si>
  <si>
    <t>74 CV (54 kw) à 6400  trs/mn</t>
  </si>
  <si>
    <t>Pots d’échappements à très faible diamètre de sortie sauf pour les modèles US.</t>
  </si>
  <si>
    <r>
      <t xml:space="preserve">1000 DAYTONA
</t>
    </r>
    <r>
      <rPr>
        <sz val="10"/>
        <color indexed="10"/>
        <rFont val="Avant Garde"/>
      </rPr>
      <t>1989 : présentée à Milan
Été 1992-1996
1994 GB : version "Dr John"
1996 : version "RACING" 100 exemplaires</t>
    </r>
  </si>
  <si>
    <t>Version à disque : Maître-cylindre de 15 mm</t>
  </si>
  <si>
    <t>1969 : Garde-boue AV percés pour recevoir les réflecteurs latéraux. Caches caoutchouc si pas de réflecteurs.</t>
  </si>
  <si>
    <r>
      <t xml:space="preserve">Tête de fourche fixée sur la fourche
2 flancs fixés sur le cadre
</t>
    </r>
    <r>
      <rPr>
        <sz val="10"/>
        <color indexed="17"/>
        <rFont val="Avant Garde"/>
      </rPr>
      <t>La soufflerie est de nouveau utilisée pour la recherche aérodynamique. Elle était plus ou moins arrêtée depuis 1957)</t>
    </r>
  </si>
  <si>
    <t>Attelé : arbre solidaire du Cardan
Cardan de Ø 30</t>
  </si>
  <si>
    <t>Télescopique avec cartouches Moto Guzzi</t>
  </si>
  <si>
    <t>Tambour double came 220 mm</t>
  </si>
  <si>
    <t>207, 218</t>
  </si>
  <si>
    <r>
      <t xml:space="preserve">1000 SP II
</t>
    </r>
    <r>
      <rPr>
        <sz val="10"/>
        <color indexed="14"/>
        <rFont val="Avant Garde"/>
      </rPr>
      <t>1983 : présentation à Milan</t>
    </r>
    <r>
      <rPr>
        <sz val="10"/>
        <rFont val="Avant Garde"/>
      </rPr>
      <t xml:space="preserve">
</t>
    </r>
    <r>
      <rPr>
        <sz val="10"/>
        <color indexed="10"/>
        <rFont val="Avant Garde"/>
      </rPr>
      <t>1984-1987</t>
    </r>
  </si>
  <si>
    <t>Platine  repose-pieds/commandes en forme de virgule, ajourée en haut</t>
  </si>
  <si>
    <t>À bâtons (5x2) 18x2,5 (tubeless)
À rayons 18x2,15</t>
  </si>
  <si>
    <r>
      <t xml:space="preserve">Carter d’huile inférieur
</t>
    </r>
    <r>
      <rPr>
        <sz val="10"/>
        <color indexed="8"/>
        <rFont val="Avant Garde"/>
      </rPr>
      <t>Cardan de Ø 28</t>
    </r>
  </si>
  <si>
    <r>
      <t xml:space="preserve">1000 LE MANS IV SE
</t>
    </r>
    <r>
      <rPr>
        <sz val="10"/>
        <color indexed="10"/>
        <rFont val="Avant Garde"/>
      </rPr>
      <t>1987
Speciale Edizione, pour les 20 ans du V7
USA : 100 machines</t>
    </r>
  </si>
  <si>
    <t>Sous le réservoir, à 2 "trompes" dirigées vers l'avant. Èlément filtrant rectangulaire</t>
  </si>
  <si>
    <t>1000 LE MANS IV
1985-1988</t>
  </si>
  <si>
    <t>Cascade de pignons hélicoïdaux
1973 : à partir du N° de moteur 33.448, chaîne</t>
  </si>
  <si>
    <t>Carburateur/Injecteur</t>
  </si>
  <si>
    <t>ÉCHAPPEMENTS</t>
  </si>
  <si>
    <t>Pneu</t>
  </si>
  <si>
    <t>Intégré au carénage
Beeper de clignotant</t>
  </si>
  <si>
    <t>Pare-cylindres, Pare-brise</t>
  </si>
  <si>
    <t>À bâtons (3x2, incurvés)tubeless
17x3,5</t>
  </si>
  <si>
    <t>Feu AR intégré au cul de selle</t>
  </si>
  <si>
    <t>Hydraulique</t>
  </si>
  <si>
    <t>117, 118</t>
  </si>
  <si>
    <t>74 CV (54 kw) à 6400  trs/mn
Catalysée : 74 CV (54 kw) à 7000 trs/mn</t>
  </si>
  <si>
    <t>Sur platine triangulaire  Noir type Centauro
Pas de warning</t>
  </si>
  <si>
    <t>44/37</t>
  </si>
  <si>
    <t>470x209</t>
  </si>
  <si>
    <t>ROUE AR</t>
  </si>
  <si>
    <t>Section rectangulaire
Léger évidement coté droit
Bras gauche non rectiligne</t>
  </si>
  <si>
    <t>130/80 - 17 65AU</t>
  </si>
  <si>
    <t>OA 20° av PMH
FA 52° ap PMB
OE 52° av PMB
FE 20° ap PMH</t>
  </si>
  <si>
    <r>
      <t>13/39</t>
    </r>
    <r>
      <rPr>
        <sz val="10"/>
        <color indexed="10"/>
        <rFont val="Avant Garde"/>
      </rPr>
      <t xml:space="preserve">
Modification de la courbe d’avance (Convert) en cours de production (2/33)
</t>
    </r>
    <r>
      <rPr>
        <sz val="10"/>
        <color indexed="17"/>
        <rFont val="Avant Garde"/>
      </rPr>
      <t>Modification de la courbe d’avance (T3) en cours de production (2/33)</t>
    </r>
  </si>
  <si>
    <r>
      <t xml:space="preserve">V7 SPORT
1971-1974
</t>
    </r>
    <r>
      <rPr>
        <sz val="10"/>
        <color indexed="10"/>
        <rFont val="Avant Garde"/>
      </rPr>
      <t>Printemps 1971 : premiers Telaio Rosso
Novembre 1971 : début des machines de "production"
1974 : US seulement</t>
    </r>
  </si>
  <si>
    <t>Options Pare-brise, Pare Jambes, Pare-cylindres
Version carénée : protection intégrale</t>
  </si>
  <si>
    <t>Type poutre à un seul bras</t>
  </si>
  <si>
    <t>Double disque à sec
10 ressorts</t>
  </si>
  <si>
    <t>Tonti</t>
  </si>
  <si>
    <t>7,8 kg.m à 6600 trs/mn
7,4 kg.m à 6500 trs/mn</t>
  </si>
  <si>
    <t>Repose-pieds "classiques"
Pas d’enjoliveurs de demi-berceaux inférieurs</t>
  </si>
  <si>
    <t>Tableau de bord</t>
  </si>
  <si>
    <t>Feux</t>
  </si>
  <si>
    <t>Divers</t>
  </si>
  <si>
    <r>
      <t>Telaio Rosso
5 rapports, taille hélicoïdale
Primaire : 16/22
Secondaire : 15/27, 19/24, 22/21, 24/19, 25/24</t>
    </r>
    <r>
      <rPr>
        <sz val="10"/>
        <color indexed="17"/>
        <rFont val="Avant Garde"/>
      </rPr>
      <t xml:space="preserve">
</t>
    </r>
    <r>
      <rPr>
        <sz val="10"/>
        <color indexed="8"/>
        <rFont val="Avant Garde"/>
      </rPr>
      <t>Novembre 1971
Primaire : 17/21
Secondaire : 14/28, 18/25, 21/22, 23/20, 24/18</t>
    </r>
  </si>
  <si>
    <r>
      <t xml:space="preserve">OA 24° av PMH
FA 58° ap PMB
OE 58° av PMB
FE 22° ap PMH
</t>
    </r>
    <r>
      <rPr>
        <sz val="10"/>
        <color indexed="17"/>
        <rFont val="Avant Garde"/>
      </rPr>
      <t>AAC différent</t>
    </r>
  </si>
  <si>
    <t>Multidisque à sec
Utilisé pour passer les 2 rapports</t>
  </si>
  <si>
    <t>785
800</t>
  </si>
  <si>
    <t>88 Nm (9 kg.m) à 5800 trs/mn</t>
  </si>
  <si>
    <t>Digne de celui du 1000 SP</t>
  </si>
  <si>
    <t>8,5 kg.m à 5200 trs/mn</t>
  </si>
  <si>
    <t>AMORTISSEUR DE DIRECTION</t>
  </si>
  <si>
    <t>Sebac</t>
  </si>
  <si>
    <t>Feu AV rectangulaire
Feu AR rectangulaire et plat</t>
  </si>
  <si>
    <r>
      <t>215</t>
    </r>
    <r>
      <rPr>
        <sz val="10"/>
        <color indexed="8"/>
        <rFont val="Avant Garde"/>
      </rPr>
      <t xml:space="preserve">
230</t>
    </r>
  </si>
  <si>
    <t>2 disques pleins, en "calice", 300 mm
Étrier à 2 pistons 38 mm</t>
  </si>
  <si>
    <t>60 CV à 6500 trs/mn</t>
  </si>
  <si>
    <t>82,5x70</t>
  </si>
  <si>
    <t>Lubrification</t>
  </si>
  <si>
    <t>Alimentation</t>
  </si>
  <si>
    <t>9,8:1</t>
  </si>
  <si>
    <t>2 disques percés 300 mm flottants
Étrier fixe à 2 pistons 38 mm</t>
  </si>
  <si>
    <t>Avec petite poignée de maintien</t>
  </si>
  <si>
    <t>Double disque à sec</t>
  </si>
  <si>
    <r>
      <t xml:space="preserve">1000 G5
</t>
    </r>
    <r>
      <rPr>
        <sz val="10"/>
        <color indexed="10"/>
        <rFont val="Avant Garde"/>
      </rPr>
      <t>Version civil : 1978-1982
Version PA : 1978-1985</t>
    </r>
  </si>
  <si>
    <r>
      <t xml:space="preserve">Silencieux horizontaux Lafranconi
</t>
    </r>
    <r>
      <rPr>
        <sz val="10"/>
        <color indexed="17"/>
        <rFont val="Avant Garde"/>
      </rPr>
      <t>Type 850 T4</t>
    </r>
  </si>
  <si>
    <r>
      <t xml:space="preserve">81 CV à 7000 trs/mn
</t>
    </r>
    <r>
      <rPr>
        <sz val="10"/>
        <color indexed="8"/>
        <rFont val="Avant Garde"/>
      </rPr>
      <t>82 CV (60 kw) à 7400 Trs/mn
Moteur VN : 71 CV (52 kw) à 6600 trs-mn</t>
    </r>
  </si>
  <si>
    <t>10:1
Moteur VN : 9,5:1</t>
  </si>
  <si>
    <r>
      <t xml:space="preserve">Premières machines, Taille hélicoïdale
Primaire : 17/21
Secondaire : 14/28, 18/25, 21/22, 23/20, 28/21
Dernières machines </t>
    </r>
    <r>
      <rPr>
        <sz val="10"/>
        <color indexed="22"/>
        <rFont val="Avant Garde"/>
      </rPr>
      <t>(Type UE ?)</t>
    </r>
    <r>
      <rPr>
        <sz val="10"/>
        <color indexed="12"/>
        <rFont val="Avant Garde"/>
      </rPr>
      <t xml:space="preserve">
5 rapports, Taille droite
Primaire : 18/23
Secondaire : 17/28, 21/24, 23/21, 25/19, 27/19</t>
    </r>
  </si>
  <si>
    <t>Longueur</t>
  </si>
  <si>
    <t>195, 216</t>
  </si>
  <si>
    <t>Feu AR unique, allongé</t>
  </si>
  <si>
    <r>
      <t xml:space="preserve">Telaio Rosso : assemblé à la main
</t>
    </r>
    <r>
      <rPr>
        <sz val="10"/>
        <color indexed="8"/>
        <rFont val="Avant Garde"/>
      </rPr>
      <t>Cardan de Ø 28</t>
    </r>
  </si>
  <si>
    <t>Greg Field</t>
  </si>
  <si>
    <t>Ölhins inversée</t>
  </si>
  <si>
    <t>Vilebrequin plus lourd que celui de la 750 S</t>
  </si>
  <si>
    <t>Évidement coté droit
Bras gauche non rectiligne
Arceau de renfort transversal</t>
  </si>
  <si>
    <t>Filtre à huile de voiture dans le carter d’huile
Nouvelle embase de filtre à huile pour un filtre plus haut (91mm au lieu de 61mm)
IE : accès au filtre par l’extérieur</t>
  </si>
  <si>
    <t>Reniflard moteur en H et à G sur le carter de distribution au lieu de derrière les cylindres</t>
  </si>
  <si>
    <t>Noir mat</t>
  </si>
  <si>
    <t>4
33,5/29,5</t>
  </si>
  <si>
    <t>Carbu :
2 batteries en série sans entretien
12 V - 9 Ah chacune
IE :
12 V - 13 Ah
(HAWKER)</t>
  </si>
  <si>
    <t>1974 : Kit "double disque" avec fourreaux et garde-boue
152 machines fabriquées avec les Disques, USA seulement</t>
  </si>
  <si>
    <t>1979 : bouchon de réservoir à serrure, cache alternateur plastic</t>
  </si>
  <si>
    <r>
      <t xml:space="preserve">Blanc, Or, Argent, </t>
    </r>
    <r>
      <rPr>
        <sz val="10"/>
        <color indexed="8"/>
        <rFont val="Avant Garde"/>
      </rPr>
      <t>Vert pétrole</t>
    </r>
  </si>
  <si>
    <t>Tête de fourche type "Dakar"</t>
  </si>
  <si>
    <t>76 Nm (7,7 kg.m) à 5200 trs/mn</t>
  </si>
  <si>
    <t>1re série : fixation par colerrette "étoile"
2e série : fixaton par colerrette "lisse"</t>
  </si>
  <si>
    <t>88 Nm (9 kg.m) à 7800 trs/mn</t>
  </si>
  <si>
    <t>1 disque percé flottant 270 mm
Étrier fixe à 2 pistons 38 mm</t>
  </si>
  <si>
    <t>Logo "Café Sport" sur les flancs du dosseret
Cache-culbus-Platines repose pieds Bronze
Bronze clair</t>
  </si>
  <si>
    <t>Double disque à sec, 10 ressorts</t>
  </si>
  <si>
    <t>150/70 17 - 69 V</t>
  </si>
  <si>
    <t>A Droite
1970 : sélecteur de vitesse à bascule</t>
  </si>
  <si>
    <t>Tubulaire double berceau.
Poutre centrale de 48mm</t>
  </si>
  <si>
    <t>1 disque fixe 282 mm Inox
Étrier Brembo Or à 2 pistons</t>
  </si>
  <si>
    <t>TELAIO ROSSO
Numéros d’identification, frappés par les monteurs du département compétition.
On peut trouver :
- VK nnnnn : identification normale
- nnnnn : pas de lettres, seulement les chiffres
- C nnnnn : "C" pour "Corsa"
- VK C nnnnn
CADRES NOIRS = machines de production</t>
  </si>
  <si>
    <t>Appelée au départ "Police Special"</t>
  </si>
  <si>
    <t>12 V - 20 Ah ou 32 Ah sur demande</t>
  </si>
  <si>
    <r>
      <t xml:space="preserve">Ducati 14V - 25A - 350 W à 5000 trs/mn
1re série : Ducati 2e série
2e série </t>
    </r>
    <r>
      <rPr>
        <sz val="10"/>
        <color indexed="10"/>
        <rFont val="Avant Garde"/>
      </rPr>
      <t>(1994)</t>
    </r>
    <r>
      <rPr>
        <sz val="10"/>
        <rFont val="Avant Garde"/>
      </rPr>
      <t xml:space="preserve"> : Ducati 3e série plus puissant</t>
    </r>
  </si>
  <si>
    <t>5 rapports
Primaire : 17/21
Secondaire : 14/28, 18/25, 21/22, 23/20, 28/21</t>
  </si>
  <si>
    <t>Carter Noir</t>
  </si>
  <si>
    <t>Entraxe : 210 mm
Compression sur tube G
Détente sur tube D</t>
  </si>
  <si>
    <t>208
230</t>
  </si>
  <si>
    <r>
      <t xml:space="preserve">70 CV à 7000 trs/mn au vilebrequin
</t>
    </r>
    <r>
      <rPr>
        <sz val="10"/>
        <color indexed="8"/>
        <rFont val="Avant Garde"/>
      </rPr>
      <t>53 CV SAE à 6300 trs/mn</t>
    </r>
  </si>
  <si>
    <t>79 Nm (8 kg.m) à 6000 trs/mn</t>
  </si>
  <si>
    <r>
      <t>Noir, Rouge, Argent - Fourreaux de fourche de la même couleur</t>
    </r>
    <r>
      <rPr>
        <sz val="10"/>
        <color indexed="10"/>
        <rFont val="Avant Garde"/>
      </rPr>
      <t xml:space="preserve">
Puis ajout du  Bleu Métallique
Puis fourreaux peints en Gris argent
</t>
    </r>
    <r>
      <rPr>
        <sz val="10"/>
        <color indexed="8"/>
        <rFont val="Avant Garde"/>
      </rPr>
      <t>IE : Rouge, Noir, Jaune
Corsa : Rouge, Jaune</t>
    </r>
  </si>
  <si>
    <r>
      <t xml:space="preserve">Extrémité des échappements en biais
</t>
    </r>
    <r>
      <rPr>
        <sz val="10"/>
        <color indexed="17"/>
        <rFont val="Avant Garde"/>
      </rPr>
      <t>1973 : nouveaux silencieux Lafranconi</t>
    </r>
  </si>
  <si>
    <r>
      <t>41/36</t>
    </r>
    <r>
      <rPr>
        <sz val="10"/>
        <color indexed="17"/>
        <rFont val="Avant Garde"/>
      </rPr>
      <t xml:space="preserve">
Hauteur d’ouverture A et E : 6,9 mm</t>
    </r>
  </si>
  <si>
    <t>Cardan de Ø 28</t>
  </si>
  <si>
    <r>
      <t>Présence de 3 fentes en diagonale, à l’extrémité des silencieux, parallèlement à elle</t>
    </r>
    <r>
      <rPr>
        <sz val="10"/>
        <color indexed="10"/>
        <rFont val="Avant Garde"/>
      </rPr>
      <t xml:space="preserve">
</t>
    </r>
    <r>
      <rPr>
        <sz val="10"/>
        <color indexed="17"/>
        <rFont val="Avant Garde"/>
      </rPr>
      <t>Telaio Rosso : Silentium Chromé
Production : Lafranconi</t>
    </r>
  </si>
  <si>
    <t>Paioli, à air
Fin 1984 : Koni</t>
  </si>
  <si>
    <t>1100 CALIFORNIA SPECIAL
1100 CALIFORNIA BASSA (US)
2000-2001</t>
  </si>
  <si>
    <r>
      <t>2 disques percés flottants Inox 300 mm
Étrier fixe Brembo or à 4 pistons 34/30 mm</t>
    </r>
    <r>
      <rPr>
        <sz val="10"/>
        <color indexed="10"/>
        <rFont val="Avant Garde"/>
      </rPr>
      <t xml:space="preserve">
</t>
    </r>
    <r>
      <rPr>
        <sz val="10"/>
        <color indexed="12"/>
        <rFont val="Avant Garde"/>
      </rPr>
      <t>1994 : 2 disques flottants Inox 320 mm
Étrier Brembo or à 4 pistons</t>
    </r>
  </si>
  <si>
    <t>À bâtons (3) 17x5,5</t>
  </si>
  <si>
    <t>Possibilité d’intervertir les commandes de boîte et de frein</t>
  </si>
  <si>
    <t>160/60 ZR 18</t>
  </si>
  <si>
    <t>oui, à friction</t>
  </si>
  <si>
    <t>PI : interconnexion à l’AV sous l’alternateur
2003 : Sonde Lambda sur la chambre d’expansion. Catalytique 3 voies</t>
  </si>
  <si>
    <t>5 rapports, Taille hélicoïdale
Primaire : 17/21
Secondaire : 14/28, 18/25, 21/22, 23/20, 28/21</t>
  </si>
  <si>
    <r>
      <t xml:space="preserve">205
</t>
    </r>
    <r>
      <rPr>
        <sz val="10"/>
        <color indexed="8"/>
        <rFont val="Avant Garde"/>
      </rPr>
      <t>211</t>
    </r>
  </si>
  <si>
    <t>94 Nm (9,6 kw) à 5000 trs/mn
Catalysée : 88 Nm (9 kg.m) à 5200 trs/mn</t>
  </si>
  <si>
    <t>2 disques semi-flottants 320 mm Inox
Étrier Brembo Or à 4 pistons</t>
  </si>
  <si>
    <t>Fixation par goujon</t>
  </si>
  <si>
    <t>Noir, Rouge
La selle est signée "Moto Guzzi" sur les flancs à hauteur de la place passager
Gros "1000" jaune-vert sur l'habillage, sous la selle
Gros "QUOTA" jaune vert sur l'habillage à cheval sur le tête de fourche et le réservoir</t>
  </si>
  <si>
    <t>Garde Boue AR très enveloppant avec "virgule" latérale
Garde Boue AV peu enveloppant, sans "virgules" chromés
Les caches latéraux gardent un "residu" de caches d’admission
Couvercle d’alternateur Gris, Pare-bougies Gris
Option : Pare-cylindres, Pare-brises grand et petit</t>
  </si>
  <si>
    <t>À bâtons (5x2) 16" x 2,5
1987 : 18x2,5</t>
  </si>
  <si>
    <t>À rayons, pour chambre 21x1,85</t>
  </si>
  <si>
    <r>
      <t xml:space="preserve">1000 LE MANS V
</t>
    </r>
    <r>
      <rPr>
        <sz val="10"/>
        <color indexed="10"/>
        <rFont val="Avant Garde"/>
      </rPr>
      <t xml:space="preserve">1988-1993
Octobre 1992 : </t>
    </r>
    <r>
      <rPr>
        <sz val="10"/>
        <color indexed="17"/>
        <rFont val="Avant Garde"/>
      </rPr>
      <t>les derniers 100 ex =</t>
    </r>
    <r>
      <rPr>
        <sz val="10"/>
        <color indexed="10"/>
        <rFont val="Avant Garde"/>
      </rPr>
      <t xml:space="preserve">  "Ulima Edizione"</t>
    </r>
  </si>
  <si>
    <r>
      <t xml:space="preserve">Marchesini
Quelques derniers modèles : Brembo
Corsa : Noir
</t>
    </r>
    <r>
      <rPr>
        <sz val="10"/>
        <color indexed="8"/>
        <rFont val="Avant Garde"/>
      </rPr>
      <t>Carbu : à bâtons (3x2, incurvés) 17x3,5 tubeless
IE : à bâtons (3, incurvés) 17x3,5 tubeless</t>
    </r>
  </si>
  <si>
    <t>A Gauche
A bascule sur certaines machines
1970 : sélecteur à bascule
Version PA : sélecteur à bascule</t>
  </si>
  <si>
    <r>
      <t>208</t>
    </r>
    <r>
      <rPr>
        <sz val="10"/>
        <color indexed="8"/>
        <rFont val="Avant Garde"/>
      </rPr>
      <t xml:space="preserve">
230 en ordre de marche</t>
    </r>
  </si>
  <si>
    <t>À bâtons (5x2) 18x3 (tubeless)
À rayons 18x2,50
Avec amortisseur de couple</t>
  </si>
  <si>
    <t>Bleu clair, Noir, Rouge</t>
  </si>
  <si>
    <t>Double disque à sec
10 ressorts
Rosso Mandello : monodisque</t>
  </si>
  <si>
    <r>
      <t>2 disques pleins Brembo 300mm en "calice", montés sur bride</t>
    </r>
    <r>
      <rPr>
        <sz val="10"/>
        <color indexed="17"/>
        <rFont val="Avant Garde"/>
      </rPr>
      <t xml:space="preserve">
</t>
    </r>
    <r>
      <rPr>
        <sz val="10"/>
        <color indexed="8"/>
        <rFont val="Avant Garde"/>
      </rPr>
      <t xml:space="preserve">Étrier double piston
</t>
    </r>
    <r>
      <rPr>
        <sz val="10"/>
        <color indexed="17"/>
        <rFont val="Avant Garde"/>
      </rPr>
      <t>100 dernières machines fabriquées avec les tambours double-came</t>
    </r>
  </si>
  <si>
    <t>Nov 1993 : amortisseur de transmission remplacé par un empilement de Belleville</t>
  </si>
  <si>
    <t>94 Nm (9,6 kg.m) à 6000 trs/mn
2003 : 94 Nm (9,6 kg.m) à 5400 trs/mn</t>
  </si>
  <si>
    <t>Compte-tour central de 100mm, entouré des témoins de clignotants, du Compteur kilométrique à D et du Voltmètre à G
Rangée de témoins en dessous avec le contact</t>
  </si>
  <si>
    <t>À cartouches "Moto Guzzi" (Bitubo)</t>
  </si>
  <si>
    <t>Interconnexion en X
Nero Corsa : Sonde Lambda</t>
  </si>
  <si>
    <t>1973 : version Police Special avec selle biplace</t>
  </si>
  <si>
    <t>À droite, par tige</t>
  </si>
  <si>
    <t>Platine  repose-pieds/commandes en forme de virgule "pleine"</t>
  </si>
  <si>
    <t>83 Nm (8,5 kg.m) à 6250 trs/mn
Moteur VN : 79 Nm (8 kg.m) à 6200 trs/mn</t>
  </si>
  <si>
    <t>71 CV (52 kw) à 6800 trs/mn</t>
  </si>
  <si>
    <t>5 rapports, Taille hélicoïdale
Primaire : 17/21
Secondaire : 14/28, 18/25, 21/22, 23/20, 28/21
Kit Taille droite :
Primaire : 16 et 17 au choix
Secondaire : 16C/26C ou 17/26, 19C/24C ou 20/24, 22/22, 24/20, 25/19</t>
  </si>
  <si>
    <t>Sachs-Boge</t>
  </si>
  <si>
    <t>90/90 - 21 54AU</t>
  </si>
  <si>
    <t>6 rapports, Taille hélicoïdale ou droite (?), 2 arbres secondaires
Primaire : 19/32
Secondaire : 15/36, 18/32, 22/30, 27/30, 29/28, 27/23
Pignons à 3 crabots</t>
  </si>
  <si>
    <t>Existe en version PA</t>
  </si>
  <si>
    <t>Moteurs "VV" : B10
OA 29° av PMH
FA 60° ap PMB
OE 58° av PMB
FE 31° ap PMH
Moteurs "VN"
OA 20° av PMH
FA 52° ap PMB
OE 52° av PMB
FE 20° ap PMH</t>
  </si>
  <si>
    <t>V MAX</t>
  </si>
  <si>
    <t>1 disque fixe 282 mm Inox
Étrier fixe Brembo Or à 2 pistons 32 mm</t>
  </si>
  <si>
    <t>À rayons
WM 18x3/2,15</t>
  </si>
  <si>
    <t>Tube de connexion sous l’alternateur, silencieux légèrement relevés
Courbure différente de celle de la 850 Le Mans</t>
  </si>
  <si>
    <r>
      <t xml:space="preserve">2 disques percés fixes 280 mm
Étrier flottant </t>
    </r>
    <r>
      <rPr>
        <sz val="10"/>
        <color indexed="12"/>
        <rFont val="Avant Garde"/>
      </rPr>
      <t>Grimeca</t>
    </r>
    <r>
      <rPr>
        <sz val="10"/>
        <color indexed="8"/>
        <rFont val="Avant Garde"/>
      </rPr>
      <t xml:space="preserve"> 4 pistons 28 mm</t>
    </r>
  </si>
  <si>
    <t>Biplace avec poignées de maintien intégrées au dosseret</t>
  </si>
  <si>
    <t>102 CV (75 kw) à 8400 trs/mn</t>
  </si>
  <si>
    <t>785
835</t>
  </si>
  <si>
    <t>Compression
Détente</t>
  </si>
  <si>
    <t>1090
1210</t>
  </si>
  <si>
    <t>120/80 V 16
1987: 120/80 V 18</t>
  </si>
  <si>
    <t>1990 : parfois échappements chromés, non peints</t>
  </si>
  <si>
    <t>130 à 133</t>
  </si>
  <si>
    <t>Carbu : 210
IE : 221</t>
  </si>
  <si>
    <t>9:1
PA : 7,5:1</t>
  </si>
  <si>
    <r>
      <t>Présence de 3 fentes en diagonale, à l’extrémité des silencieux, parallèlement à elle
Coudes chromés, silencieux noirs</t>
    </r>
    <r>
      <rPr>
        <sz val="10"/>
        <color indexed="10"/>
        <rFont val="Avant Garde"/>
      </rPr>
      <t xml:space="preserve">
</t>
    </r>
    <r>
      <rPr>
        <sz val="10"/>
        <color indexed="8"/>
        <rFont val="Avant Garde"/>
      </rPr>
      <t>Interconnexion en chiffre "10" romain</t>
    </r>
  </si>
  <si>
    <t>1973 : nouveaux silencieux Lafranconi</t>
  </si>
  <si>
    <r>
      <t xml:space="preserve">À cartouche à air "Moto Guzzi"
Jusqu’au moteur N° 11361 : 2 ressorts par tube
À partir du moteur N° 11362 </t>
    </r>
    <r>
      <rPr>
        <sz val="10"/>
        <color indexed="10"/>
        <rFont val="Avant Garde"/>
      </rPr>
      <t>(Début 1984)</t>
    </r>
    <r>
      <rPr>
        <sz val="10"/>
        <color indexed="8"/>
        <rFont val="Avant Garde"/>
      </rPr>
      <t xml:space="preserve"> : 1 ressort par tube
</t>
    </r>
    <r>
      <rPr>
        <sz val="10"/>
        <color indexed="10"/>
        <rFont val="Avant Garde"/>
      </rPr>
      <t>Fin 1984 : 2 ressorts par tube</t>
    </r>
  </si>
  <si>
    <t>91 CV (67 kw) à 7800 trs/mn</t>
  </si>
  <si>
    <t>98 Nm (10 kg.m) à 6000 trs/mn</t>
  </si>
  <si>
    <r>
      <t xml:space="preserve">850 GT CALIFORNIA
1972-1974
</t>
    </r>
    <r>
      <rPr>
        <sz val="10"/>
        <color indexed="17"/>
        <rFont val="Avant Garde"/>
      </rPr>
      <t>Présentée au salon de Milan en 1971</t>
    </r>
  </si>
  <si>
    <t>Fin 1975 : filtre à huile à l’intérieur du carter</t>
  </si>
  <si>
    <t>Carbu : 1095
IE : 1125</t>
  </si>
  <si>
    <t>46,5/39,5</t>
  </si>
  <si>
    <r>
      <t xml:space="preserve">1 disque percé acier 260 mm
Étrier flottant </t>
    </r>
    <r>
      <rPr>
        <sz val="10"/>
        <color indexed="12"/>
        <rFont val="Avant Garde"/>
      </rPr>
      <t>Brembo</t>
    </r>
    <r>
      <rPr>
        <sz val="10"/>
        <color indexed="8"/>
        <rFont val="Avant Garde"/>
      </rPr>
      <t xml:space="preserve"> à 2 pistons 28 mm</t>
    </r>
  </si>
  <si>
    <t>170/60 - 17</t>
  </si>
  <si>
    <r>
      <t xml:space="preserve">En NOIR : données des Manuels et Parts List
</t>
    </r>
    <r>
      <rPr>
        <sz val="10"/>
        <color indexed="22"/>
        <rFont val="Avant Garde"/>
      </rPr>
      <t>En GRIS : autres données non vérifiées</t>
    </r>
    <r>
      <rPr>
        <sz val="10"/>
        <rFont val="Avant Garde"/>
      </rPr>
      <t xml:space="preserve">
</t>
    </r>
    <r>
      <rPr>
        <sz val="10"/>
        <color indexed="53"/>
        <rFont val="Avant Garde"/>
      </rPr>
      <t>En couleur : voir colonnes BY à CC</t>
    </r>
  </si>
  <si>
    <t>95 CV (70 kw) à 8200 trs/mn</t>
  </si>
  <si>
    <t>400x286 (int.)</t>
  </si>
  <si>
    <r>
      <t xml:space="preserve">750 S
1974
</t>
    </r>
    <r>
      <rPr>
        <sz val="10"/>
        <color indexed="10"/>
        <rFont val="Avant Garde"/>
      </rPr>
      <t xml:space="preserve">Modèle importé aux USA à seulement 4 ou 5 ex
</t>
    </r>
    <r>
      <rPr>
        <sz val="10"/>
        <color indexed="17"/>
        <rFont val="Avant Garde"/>
      </rPr>
      <t>Homologuée le 13 février 1974</t>
    </r>
  </si>
  <si>
    <t>88 Nm (9 kg.m) à 5200 trs/mn</t>
  </si>
  <si>
    <t>1100 CALIFORNIA SPECIAL SPORT
2001-2002
Fin 2002 : version Punterie Idrauliche</t>
  </si>
  <si>
    <t>Poignée escamotable de béquillage
Béquille latéral peu stable et difficile d'accès</t>
  </si>
  <si>
    <t>Diagramme</t>
  </si>
  <si>
    <t>Type</t>
  </si>
  <si>
    <r>
      <t xml:space="preserve">750 S3
</t>
    </r>
    <r>
      <rPr>
        <sz val="10"/>
        <color indexed="8"/>
        <rFont val="Avant Garde"/>
      </rPr>
      <t>1975
(Machine proche de la T3)</t>
    </r>
    <r>
      <rPr>
        <sz val="10"/>
        <color indexed="10"/>
        <rFont val="Avant Garde"/>
      </rPr>
      <t xml:space="preserve">
Non importée aux USA</t>
    </r>
  </si>
  <si>
    <t>Options : valises rigides 30 et 40 L, top-case 40 et 45 L, bagagerie complète Cuir</t>
  </si>
  <si>
    <r>
      <t>Carbu : 41,7</t>
    </r>
    <r>
      <rPr>
        <sz val="10"/>
        <color indexed="12"/>
        <rFont val="Avant Garde"/>
      </rPr>
      <t xml:space="preserve">
IE : 40</t>
    </r>
  </si>
  <si>
    <t>1170
1210</t>
  </si>
  <si>
    <t>À bâtons (2x5) 18x2,5
Tubeless</t>
  </si>
  <si>
    <t>3 segments
Plat avec "triangle" relevé central, encoches pour les soupapes</t>
  </si>
  <si>
    <t>Double disque à sec, 10 ressorts
Tenni : monodisque</t>
  </si>
  <si>
    <t>Fin 1976 Version "FB" : corne de vache
1979 : commodos de la 1000 SP</t>
  </si>
  <si>
    <r>
      <t>Chromés</t>
    </r>
    <r>
      <rPr>
        <sz val="10"/>
        <color indexed="10"/>
        <rFont val="Avant Garde"/>
      </rPr>
      <t xml:space="preserve">
Passages des tiges de culbuteurs repoussés vers la périphérie du cylindre
Fixation des échappements par goujons</t>
    </r>
  </si>
  <si>
    <t>En 2 parties : la place passager est sur le dosseret AR avec une sangle de maintien</t>
  </si>
  <si>
    <r>
      <t xml:space="preserve">1000 STRADA
</t>
    </r>
    <r>
      <rPr>
        <sz val="10"/>
        <color indexed="10"/>
        <rFont val="Avant Garde"/>
      </rPr>
      <t>1993-1994</t>
    </r>
  </si>
  <si>
    <r>
      <t xml:space="preserve">108 CV au vilebrequin
</t>
    </r>
    <r>
      <rPr>
        <sz val="10"/>
        <color indexed="14"/>
        <rFont val="Avant Garde"/>
      </rPr>
      <t xml:space="preserve">95 CV à 7500 trs/mn
</t>
    </r>
    <r>
      <rPr>
        <sz val="10"/>
        <color indexed="8"/>
        <rFont val="Avant Garde"/>
      </rPr>
      <t>95 CV (70 kw) à 8000 trs/mn</t>
    </r>
  </si>
  <si>
    <r>
      <t xml:space="preserve">Version PA : Marche-pieds
</t>
    </r>
    <r>
      <rPr>
        <sz val="10"/>
        <color indexed="17"/>
        <rFont val="Avant Garde"/>
      </rPr>
      <t>1968 : 286 machines produites
1969 : 1361 machines produites (y compris Special)
1970 : 4806 machines produites (y compris Special)</t>
    </r>
    <r>
      <rPr>
        <sz val="10"/>
        <color indexed="10"/>
        <rFont val="Avant Garde"/>
      </rPr>
      <t xml:space="preserve">
1970 : cache batterie englobant le filtre à air, avec des évents horizontaux. Nouvelle décalcomanie "V7 Ambassador", boîtes à outils à serrures</t>
    </r>
  </si>
  <si>
    <t>Carbu : 160/60 ZR 18
IE : 160/70 ZR 17</t>
  </si>
  <si>
    <t>246
Touring : 253</t>
  </si>
  <si>
    <t>1 disque Inox percé fixe 260 mm
Étrier fixe Brembo 2 pistons 32 mm</t>
  </si>
  <si>
    <t>94 Nm (9,6 kg.m) à 5400 trs/mn</t>
  </si>
  <si>
    <r>
      <t xml:space="preserve">41/36
</t>
    </r>
    <r>
      <rPr>
        <sz val="10"/>
        <color indexed="17"/>
        <rFont val="Avant Garde"/>
      </rPr>
      <t>Levée  :  6,58 mm</t>
    </r>
  </si>
  <si>
    <t>Parfois avec garde-boues chromés, et contact à la place de la boîte à outils gauche</t>
  </si>
  <si>
    <t>Öhlins</t>
  </si>
  <si>
    <t>Nouveau volant moteur</t>
  </si>
  <si>
    <r>
      <t xml:space="preserve">Marchesini
Quelques derniers modèles : Brembo
Corsa : Noir
</t>
    </r>
    <r>
      <rPr>
        <sz val="10"/>
        <color indexed="8"/>
        <rFont val="Avant Garde"/>
      </rPr>
      <t>Carbu : à bâtons (3x2, incurvés) 18x4,5 sans amortisseur de couple, tubeless
IE : à bâtons (3, incurvés) 17x4,5 avec amortisseur de couple, tubeless</t>
    </r>
  </si>
  <si>
    <t>Fin 1984 : béquilles plus longues, cache-culbuteurs Bleu-noir</t>
  </si>
  <si>
    <t>IE : Section ovale
Roulements étanches cylindriques</t>
  </si>
  <si>
    <r>
      <t>2 disques semi-flottants percés Inox 320 mm
Étrier Brembo or à 4 pistons 34/30 mm</t>
    </r>
    <r>
      <rPr>
        <sz val="10"/>
        <color indexed="10"/>
        <rFont val="Avant Garde"/>
      </rPr>
      <t xml:space="preserve">
Corsa : piste fonte, </t>
    </r>
    <r>
      <rPr>
        <sz val="10"/>
        <color indexed="8"/>
        <rFont val="Avant Garde"/>
      </rPr>
      <t>Id Daytona RS 2e série</t>
    </r>
  </si>
  <si>
    <r>
      <t xml:space="preserve">1000 SP
</t>
    </r>
    <r>
      <rPr>
        <sz val="10"/>
        <color indexed="10"/>
        <rFont val="Avant Garde"/>
      </rPr>
      <t xml:space="preserve">Présentée à Milan en 1977
</t>
    </r>
    <r>
      <rPr>
        <sz val="10"/>
        <color indexed="17"/>
        <rFont val="Avant Garde"/>
      </rPr>
      <t>Dénommé "SPADA" pour la GB</t>
    </r>
    <r>
      <rPr>
        <sz val="10"/>
        <color indexed="10"/>
        <rFont val="Avant Garde"/>
      </rPr>
      <t xml:space="preserve">
1978-1980</t>
    </r>
  </si>
  <si>
    <t>9,5:1
PI : 9,8:1</t>
  </si>
  <si>
    <t>Suisse : Catalysé</t>
  </si>
  <si>
    <t>Bouchon de réservoir caché sous un capot plastic
Fourreaux de fourche AV Noirs sur une grande partie de leur longueur
1979 : bouchon de réservoir sous une trappe à serrure</t>
  </si>
  <si>
    <t>PA : pare-cylindres large, marche-pieds, béquille latérale longue
Civile : repose-pieds, compte-tour, béquille latérale courte, béquille centrale avec long levier de levage
1979 : bouchon de réservoir sous une trappe métallique</t>
  </si>
  <si>
    <r>
      <t>Maître-cylindre 15,875 mm</t>
    </r>
    <r>
      <rPr>
        <u/>
        <sz val="10"/>
        <color indexed="10"/>
        <rFont val="Avant Garde"/>
      </rPr>
      <t/>
    </r>
  </si>
  <si>
    <r>
      <t xml:space="preserve">1 disque percé 242 mm, en "calice"
Étrier 2 pistons 38 mm
</t>
    </r>
    <r>
      <rPr>
        <sz val="10"/>
        <color indexed="17"/>
        <rFont val="Avant Garde"/>
      </rPr>
      <t>Brembo F08</t>
    </r>
  </si>
  <si>
    <r>
      <t>Intégral non proportionnel
Témoin de niveau bas</t>
    </r>
    <r>
      <rPr>
        <sz val="10"/>
        <color indexed="10"/>
        <rFont val="Avant Garde"/>
      </rPr>
      <t xml:space="preserve">
Premières  machines "civiles" : bocal de lookeed trapézoïdal
Machines civiles suivantes : bocal de lookeed rond
</t>
    </r>
    <r>
      <rPr>
        <sz val="10"/>
        <color indexed="8"/>
        <rFont val="Avant Garde"/>
      </rPr>
      <t>Frein de parking actionné par la béquille latérale</t>
    </r>
  </si>
  <si>
    <t>17 L
Bouchon apparent</t>
  </si>
  <si>
    <t>Bas moteur Noir
Très nombreux déboires pour les versions PI (usure prématurée et à répétition de l’AAC sur certaines machines).
Début 2004 : dispositif de compensation de hauteur de tige de culbus pour N° de cadre antérieur à KDC1203M133654 (USA : KDD0074M133659)
Pour les machines postérieures, réglages faits en usine</t>
  </si>
  <si>
    <r>
      <t xml:space="preserve">850 ELDORADO
</t>
    </r>
    <r>
      <rPr>
        <sz val="10"/>
        <color indexed="10"/>
        <rFont val="Avant Garde"/>
      </rPr>
      <t>1972, marché US seul</t>
    </r>
  </si>
  <si>
    <t>5 rapports, Taille hélicoïdale
Primaire : 17/21
Secondaire : 14/28, 18/25, 21/22, 23/20, 28/21
Pignons à 5 crabots</t>
  </si>
  <si>
    <t>Utilisée par John Wittner en 1984 pour gagner le championnat AMA Endurance</t>
  </si>
  <si>
    <t>74 CV (54 kw) à 7000 trs/mn</t>
  </si>
  <si>
    <t>Double disque à sec
2003 : monodisque (pour très peu de temps)</t>
  </si>
  <si>
    <t>Carter Noir
2003
Cadres N° KS00001M111 111 à KS0001M111 147 et N° KS00001M211 111 à KS0001M211 162 : retour pour remplacement des balladeurs et de la dent de loup</t>
  </si>
  <si>
    <t>70 CV (51 kw) à 6600 trs/mn</t>
  </si>
  <si>
    <t>Jusqu’à cadre KM 111 999 : non réglable
À partir de cadre KM 112 000 : réglable</t>
  </si>
  <si>
    <t>20 L
Bouchon type aviation</t>
  </si>
  <si>
    <t>Tête de fourche fixé au cadre
Écope sous le carter d'huile
1990 : nouveau tête de fourche avec nouvelle instrumentation</t>
  </si>
  <si>
    <t>Rouge, Noir, Jaune sable/Beige, Bleu pétrole/Beige, Brun/Beige</t>
  </si>
  <si>
    <t>Rosso Mandello : saute-vent</t>
  </si>
  <si>
    <t>Bas moteur Noir, BV Bronze, Carter moteur Gris foncé</t>
  </si>
  <si>
    <r>
      <t xml:space="preserve">5 rapports, Taille hélicoïdale
Primaire : 17/21
Secondaire : 14/28, 18/25, 21/22, 23/20, 28/21
</t>
    </r>
    <r>
      <rPr>
        <sz val="10"/>
        <color indexed="10"/>
        <rFont val="Avant Garde"/>
      </rPr>
      <t>Fin 1984-1986 : version "Automatic", plutôt aux USA. Convertisseur de la Convert. Noir ou Blanc</t>
    </r>
  </si>
  <si>
    <t>Cadre rallongé avec renforts de chaque coté de la BV</t>
  </si>
  <si>
    <t>1974 : Feu AR rectangulaire</t>
  </si>
  <si>
    <t>1979 : nouveaux commodos</t>
  </si>
  <si>
    <r>
      <t>Entraxe : 195 mm
Réglage en détente (D) et compression (G) : 3 positions</t>
    </r>
    <r>
      <rPr>
        <sz val="10"/>
        <color indexed="10"/>
        <rFont val="Avant Garde"/>
      </rPr>
      <t xml:space="preserve">
</t>
    </r>
    <r>
      <rPr>
        <sz val="10"/>
        <color indexed="12"/>
        <rFont val="Avant Garde"/>
      </rPr>
      <t>1994 : fourche de la 1100 Sport (5 réglages)</t>
    </r>
  </si>
  <si>
    <t>Monodisque à sec avec amortisseur de couple</t>
  </si>
  <si>
    <t>130/90 V 16</t>
  </si>
  <si>
    <t>84 CV (62 kw) à 7800  trs/mn</t>
  </si>
  <si>
    <t>47/40
Moteur "VN" : 44/37</t>
  </si>
  <si>
    <t>5 rapports
Primaire 12/24
Secondaire 11/30, 15/26, 18/23, 22/23, 22/20</t>
  </si>
  <si>
    <t>Sur platine triangulaire chromée type Centauro
Pas de warning</t>
  </si>
  <si>
    <t>2 poutres quasi centrales de section rectangulaire, "équerres" inférieures et boucle AR.</t>
  </si>
  <si>
    <t>1re série avec une poignée de gaz à 2 câbles de commande séparés
À partir de 1988 : masselottes et poignée de gaz à 1 câble de commande</t>
  </si>
  <si>
    <r>
      <t>12 V - 20 Ah
(p</t>
    </r>
    <r>
      <rPr>
        <sz val="10"/>
        <color indexed="17"/>
        <rFont val="Avant Garde"/>
      </rPr>
      <t>lus petite pour gagner du poids)</t>
    </r>
  </si>
  <si>
    <t>6 rapports, Taille hélicoïdale, 2 arbres secondaires
Primaire : 19/32
Secondaire : 15/36, 18/32, 22/30, 27/30, 29/28, 27/23
Pignons à 3 crabots</t>
  </si>
  <si>
    <t>Tête de fourche venant finir le long du réservoir
Option 2003 : garde-boue AV en Carbone</t>
  </si>
  <si>
    <t>2 disques pleins, en "calice", 300 mm
Étrier fixe à 2 pistons 38 mm</t>
  </si>
  <si>
    <r>
      <t>Gris-marron, "virgules" Jaune et Rouge</t>
    </r>
    <r>
      <rPr>
        <sz val="10"/>
        <color indexed="10"/>
        <rFont val="Avant Garde"/>
      </rPr>
      <t xml:space="preserve">
Puis, Rouge
1984 : Argent</t>
    </r>
  </si>
  <si>
    <t>250 premières : Noir-cadre Noir, Rouge-cadre Rouge
2e série : Noir-cadre Noir, Rouge-cadre Rouge, Bleu-vert-cadre et bras oscillant Bleu-vert</t>
  </si>
  <si>
    <t>1150
Touring : 1350</t>
  </si>
  <si>
    <t>Carbu : Entretoise
IE : Nouveau carter, nouvelle entretoise, radiateur d’huile à l’avant du carter</t>
  </si>
  <si>
    <t>Carb : 190
IE : 200</t>
  </si>
  <si>
    <t>Comportement routier parfois élastique à haute vitesse. On note parfois des craquelures du carter de BV
Pas de béquille centrale</t>
  </si>
  <si>
    <t>Cintre plat sur réhausses, non réglable
GT et Sport : guidon réglable</t>
  </si>
  <si>
    <t>2003 : Reniflard moteur en H et à G sur le carter de distribution au lieu de derrière les cylindres</t>
  </si>
  <si>
    <t>Maître-cylindre 15 mm</t>
  </si>
  <si>
    <t>Monoplace</t>
  </si>
  <si>
    <t>PA : noir
Civil : Rouge saumon, Bleu clair, Argent, Noir</t>
  </si>
  <si>
    <r>
      <t>Charnière du bouchon de réservoir à l’AV
Garde-boue AR relevable
Cache-latéraux trianglulaires</t>
    </r>
    <r>
      <rPr>
        <sz val="10"/>
        <color indexed="10"/>
        <rFont val="Avant Garde"/>
      </rPr>
      <t xml:space="preserve">
1972 : béquille latérale en option</t>
    </r>
  </si>
  <si>
    <t>V65 LARIO
1984-1989</t>
  </si>
  <si>
    <r>
      <t xml:space="preserve">Cafouillage dans le volume d’huile : 230 par erreur puis 1972 : 350ml
Carter d’huile inférieur
1972 : modification de la position du regard de niveau d’huile
</t>
    </r>
    <r>
      <rPr>
        <sz val="10"/>
        <color indexed="8"/>
        <rFont val="Avant Garde"/>
      </rPr>
      <t>Cardan de Ø 28</t>
    </r>
  </si>
  <si>
    <t>87 Nm (8,9 kg.m) à 6000 trs/mn</t>
  </si>
  <si>
    <t>Carbu : entre 637 et 656 g. (5 types)
IE : entre 624 et 636 g. (3 types)
Corsa :  bielles Carrillo</t>
  </si>
  <si>
    <t>91 CV (67 kw) à 8200 trs/mn</t>
  </si>
  <si>
    <t>Premières  machines "civiles" : selle monoplace</t>
  </si>
  <si>
    <t>Berceau de renfort transversal sous le moteur
Renfort transversal au-dessus de la BV
Pas de béquille centrale</t>
  </si>
  <si>
    <t>2130
2002 : 2150</t>
  </si>
  <si>
    <t>Marzocchi
Jusqu’à cadre N° KD 115 426 : axe de roue + écrou
À partir de cadre N° KD 115 427 : axe de roue se vissant dans fourreau G</t>
  </si>
  <si>
    <t>Barre de maintien similaire à la 850 T5</t>
  </si>
  <si>
    <t>5 rapports, taille droite
Primaire : 16/21
Secondaire : 11/26, 14/23, 18/23, 18/19, 20/18
Pignons à 3 crabots</t>
  </si>
  <si>
    <r>
      <t>Entraxe : 195 mm</t>
    </r>
    <r>
      <rPr>
        <sz val="10"/>
        <color indexed="10"/>
        <rFont val="Avant Garde"/>
      </rPr>
      <t xml:space="preserve">
1979 : course plus longue
</t>
    </r>
    <r>
      <rPr>
        <sz val="10"/>
        <color indexed="8"/>
        <rFont val="Avant Garde"/>
      </rPr>
      <t>Parts list de 1978 : ressort renforcé sur option</t>
    </r>
  </si>
  <si>
    <t>Carbu : 820</t>
  </si>
  <si>
    <t>Tenni : selle en "Peau de Chamois"</t>
  </si>
  <si>
    <t>2 types de clignotants : CEV et ECIE
USA, Australie, GB et Japon : feu AV rectangulaire
Autres : feu AV trapézoïdal</t>
  </si>
  <si>
    <t>À rayons, pour chambre 17x2,75</t>
  </si>
  <si>
    <t>74 Nm (7,5 Kg.m) à 5800 trs/mn</t>
  </si>
  <si>
    <t>5 rapports, Taille hélicoïdale
Primaire : 17/21
Secondaire : 14/28, 18/25, 21/22, 23/20, 28/21
Kit Taille droite
Primaire : 18/23
Secondaire : 17/28, 21/24, 23/21, 25/19, 27/19</t>
  </si>
  <si>
    <t>Valises rigides détachables
Fin 1984 : top case</t>
  </si>
  <si>
    <t>PA : extrémité des échappements en biais</t>
  </si>
  <si>
    <t>5 rapports, Taille droite
Primaire : 18/23
Secondaire : 17/28, 21/24, 23/21, 25/19, 27/19</t>
  </si>
  <si>
    <t>Carbu :
Entraxe : 195 mm
Avec bagues anti-friction
Compression sur tube G (6 positions)
Détente sur tube D (6 positions)
6 positions
IE : 
Entraxe : 210 mm
Compression sur tube D
Détente sur tube G</t>
  </si>
  <si>
    <t>Les 2 tulipes du Cardan sont séparées par un arbre
3 points de graissage</t>
  </si>
  <si>
    <t>V35 FLORIDA
1986-1991</t>
  </si>
  <si>
    <t>Maître-cylindre 18 mm</t>
  </si>
  <si>
    <t>2003 : 12 V - 13 Ah</t>
  </si>
  <si>
    <t>1 seul corps papillon central sous la boîte à air regroupant les 2 papillons : le TPS (cylindre D) et le papillon du cylindre G
2 injecteurs latéraux</t>
  </si>
  <si>
    <t>Dell’Orto PHF 36 B sur manchon caoutchouc</t>
  </si>
  <si>
    <r>
      <t xml:space="preserve">Type "TONTI"
Telaio Rosso au Chrome-Molybdène, </t>
    </r>
    <r>
      <rPr>
        <sz val="10"/>
        <color indexed="10"/>
        <rFont val="Avant Garde"/>
      </rPr>
      <t>soudé à la main</t>
    </r>
    <r>
      <rPr>
        <sz val="10"/>
        <color indexed="17"/>
        <rFont val="Avant Garde"/>
      </rPr>
      <t xml:space="preserve">
N° de cadre : VK11111 à 11261 ou 11263
Tonti indique 204</t>
    </r>
  </si>
  <si>
    <t>Jante</t>
  </si>
  <si>
    <t>2002 PI : interconnexion à l’AV sous l’alternateur
2003 : Sonde Lambda sur la chambre d’expansion, Catalytique 3 voies</t>
  </si>
  <si>
    <t>Saprisa, 14 V - 20A</t>
  </si>
  <si>
    <t xml:space="preserve">Biplace, anguleuse, place AR surélevée, embrassant l’AR du réservoir
</t>
  </si>
  <si>
    <t>Évidement coté droit
Bras gauche non rectiligne</t>
  </si>
  <si>
    <t>id 850 T3</t>
  </si>
  <si>
    <r>
      <t xml:space="preserve">1982 : Dell’Orto PHF 30, sur manchons caoutchouc
</t>
    </r>
    <r>
      <rPr>
        <sz val="10"/>
        <color indexed="17"/>
        <rFont val="Avant Garde"/>
      </rPr>
      <t>1983, USA : Dell'Orto PHF 30</t>
    </r>
  </si>
  <si>
    <t>5 rapports
Primaire : 17/21
Secondaires : 14/28, 18/25, 21/22, 23/20, 28/21</t>
  </si>
  <si>
    <t>Dell'Orto VHB 26 F</t>
  </si>
  <si>
    <t>428 à 432 g (complète)</t>
  </si>
  <si>
    <r>
      <t xml:space="preserve">226
</t>
    </r>
    <r>
      <rPr>
        <sz val="10"/>
        <color indexed="22"/>
        <rFont val="Avant Garde"/>
      </rPr>
      <t>246 en charge ?</t>
    </r>
  </si>
  <si>
    <r>
      <t xml:space="preserve">Le couple est maximal à 3800 trs/mn
90% du couple max est gardé entre 2800 et 5800 trs/mn grâce à la tubulre spécial d’admission et au tube de jonction d’échappement antérieur
</t>
    </r>
    <r>
      <rPr>
        <sz val="10"/>
        <color indexed="8"/>
        <rFont val="Avant Garde"/>
      </rPr>
      <t>85 Nm (8,7 kg.m) à 3800 trs/mn</t>
    </r>
  </si>
  <si>
    <t>Biplace avec arceau AR
1967 : poignées de maintien en remplacement de la "sissi bar"
1968 Europe : nouvelle selle avec léger rebord AR et signature "Moto Guzzi" en blanc sur l’arrière de la selle</t>
  </si>
  <si>
    <t>Couple (kg.m = ,102 Nm)</t>
  </si>
  <si>
    <t>Telaio Rosso : 35
Production : 34,7</t>
  </si>
  <si>
    <t>2001 : Sachs-Boge</t>
  </si>
  <si>
    <t>4 à 4,2</t>
  </si>
  <si>
    <r>
      <t xml:space="preserve">Premiers modèles sans clignotants
1972 : USA : feu AR "rectangulaire", clignotants, réflecteurs
</t>
    </r>
    <r>
      <rPr>
        <sz val="10"/>
        <color indexed="10"/>
        <rFont val="Avant Garde"/>
      </rPr>
      <t>1973 : USA : feur AR "rectangulaire"</t>
    </r>
    <r>
      <rPr>
        <sz val="10"/>
        <color indexed="17"/>
        <rFont val="Avant Garde"/>
      </rPr>
      <t xml:space="preserve">
1973 : clignotants</t>
    </r>
  </si>
  <si>
    <t>Tête de fourche type "Dakar"
Coque devant les leviers de commande</t>
  </si>
  <si>
    <t>Volant allégé
Corsa : peint en Noir sauf cache-culbus</t>
  </si>
  <si>
    <t>Remonte le long de la partie AR du réservoir</t>
  </si>
  <si>
    <t>T inf- Cadre G
2 types de fixation selon le cadre</t>
  </si>
  <si>
    <r>
      <t>Chromés</t>
    </r>
    <r>
      <rPr>
        <sz val="10"/>
        <color indexed="10"/>
        <rFont val="Avant Garde"/>
      </rPr>
      <t xml:space="preserve">
Similaires à ceux de la 850 T</t>
    </r>
    <r>
      <rPr>
        <sz val="10"/>
        <color indexed="17"/>
        <rFont val="Avant Garde"/>
      </rPr>
      <t xml:space="preserve"> par partage des moules de fonderie</t>
    </r>
  </si>
  <si>
    <t>Carbu : 690
IE : 720</t>
  </si>
  <si>
    <t>Chaîne
À partir du moteur N° VV 016418 : tendeur automatique</t>
  </si>
  <si>
    <r>
      <t xml:space="preserve">1977 : nouveau feu AR </t>
    </r>
    <r>
      <rPr>
        <sz val="10"/>
        <color indexed="17"/>
        <rFont val="Avant Garde"/>
      </rPr>
      <t>(1000 SP)</t>
    </r>
  </si>
  <si>
    <r>
      <t>1966 : 30 machines + 52 USA produites
1967 : 1031 machines produites
1968 : 1844 machines produites</t>
    </r>
    <r>
      <rPr>
        <sz val="10"/>
        <color indexed="10"/>
        <rFont val="Avant Garde"/>
      </rPr>
      <t xml:space="preserve">
Continuation de la fabication des versions PA jusqu’en 1978 (</t>
    </r>
    <r>
      <rPr>
        <sz val="10"/>
        <color indexed="17"/>
        <rFont val="Avant Garde"/>
      </rPr>
      <t>1976</t>
    </r>
    <r>
      <rPr>
        <sz val="10"/>
        <color indexed="10"/>
        <rFont val="Avant Garde"/>
      </rPr>
      <t>), certaines de type "Eldorado" mais avec le moteur 700cc</t>
    </r>
  </si>
  <si>
    <t>97 Nm (9,9 kg.m) à 6000 trs/mn
95 Nm (9,7 kg.m) à 6000 trs/mn</t>
  </si>
  <si>
    <t>11,6:1</t>
  </si>
  <si>
    <t>12 V - 30 Ah
USA : 12 V - 16 Ah étanche</t>
  </si>
  <si>
    <r>
      <t xml:space="preserve">850 LE MANS
</t>
    </r>
    <r>
      <rPr>
        <sz val="10"/>
        <color indexed="17"/>
        <rFont val="Avant Garde"/>
      </rPr>
      <t>Présentée au salon de Milan Novembre 1975</t>
    </r>
    <r>
      <rPr>
        <sz val="10"/>
        <rFont val="Avant Garde"/>
      </rPr>
      <t xml:space="preserve">
1976-1978</t>
    </r>
  </si>
  <si>
    <t>Cintre plat sur réhausses, réglable</t>
  </si>
  <si>
    <t>NEVADA CLUB (de série)
Porte bagages
Sissy bar
Pare-cylindres
2003 : options
Sacoche de réservoir</t>
  </si>
  <si>
    <t>8/31</t>
  </si>
  <si>
    <t>14 L</t>
  </si>
  <si>
    <t>250 premières : disques en "calice"
2e série : disques acier plats</t>
  </si>
  <si>
    <t>2003 : Sonde Lambda sur la chambre d’expansion. Catalytique 3 voies</t>
  </si>
  <si>
    <t>1 disque semi-flottant 320 mm Inox
Étrier Brembo Or à 4 pistons 30/34 mm
1re série : monte à D sur bride
2e série : monte à G sur bride</t>
  </si>
  <si>
    <t>Puissance (kw = 0,7355 CV)</t>
  </si>
  <si>
    <r>
      <t xml:space="preserve">Entraxe : 180 mm
</t>
    </r>
    <r>
      <rPr>
        <sz val="10"/>
        <color indexed="17"/>
        <rFont val="Avant Garde"/>
      </rPr>
      <t>Faible épaisseur des tubes</t>
    </r>
  </si>
  <si>
    <t>1979 : nouveau feu AR</t>
  </si>
  <si>
    <t>74 Nm (7,5 kg.m) à 6200 trs/mn</t>
  </si>
  <si>
    <r>
      <t xml:space="preserve">Paioli, à air, </t>
    </r>
    <r>
      <rPr>
        <sz val="10"/>
        <color indexed="17"/>
        <rFont val="Avant Garde"/>
      </rPr>
      <t>avec tube d'équilibrage</t>
    </r>
  </si>
  <si>
    <r>
      <t xml:space="preserve">206
</t>
    </r>
    <r>
      <rPr>
        <sz val="10"/>
        <color indexed="8"/>
        <rFont val="Avant Garde"/>
      </rPr>
      <t>225 en charge</t>
    </r>
  </si>
  <si>
    <t xml:space="preserve">Bas moteur Noir
</t>
  </si>
  <si>
    <t>Entièrement noirs
Kit compétition : ligne spéciale</t>
  </si>
  <si>
    <t>Cintre plat Noir, réglable</t>
  </si>
  <si>
    <t>130/80 ZR 17</t>
  </si>
  <si>
    <t>66x50,6</t>
  </si>
  <si>
    <r>
      <t>22,5 L
Bouchon sous trappe</t>
    </r>
    <r>
      <rPr>
        <sz val="10"/>
        <color indexed="10"/>
        <rFont val="Avant Garde"/>
      </rPr>
      <t xml:space="preserve">
CH : orifice de remplissage étroit pour le sans-plomb</t>
    </r>
  </si>
  <si>
    <t>3 segments
Plat
4 encoches pour les soupapes</t>
  </si>
  <si>
    <t>Sur platine triangulaire Noir type Centauro
Pas de warning
2002 : Type Borletti : à fond Blanc / Type ITI : à fond Noir</t>
  </si>
  <si>
    <t>Sans réglage</t>
  </si>
  <si>
    <t>Précontrainte</t>
  </si>
  <si>
    <t>À rayons. Option à bâtons (2x5, tubeless)
18x2,5</t>
  </si>
  <si>
    <t>Silencieux avec manchon de sortie réduite
Il existe des versions catalysées (type LK0101)</t>
  </si>
  <si>
    <t>Pare-cylindres, Pare-bougies
Options Pare-jambes, petit et grand Pare-brises (le grand est de 770 mm sauf version D : 700 mm)</t>
  </si>
  <si>
    <r>
      <t>Renforcé</t>
    </r>
    <r>
      <rPr>
        <sz val="10"/>
        <color indexed="8"/>
        <rFont val="Avant Garde"/>
      </rPr>
      <t xml:space="preserve"> au niveau de la colonne de direction</t>
    </r>
    <r>
      <rPr>
        <sz val="10"/>
        <color indexed="10"/>
        <rFont val="Avant Garde"/>
      </rPr>
      <t xml:space="preserve">
</t>
    </r>
    <r>
      <rPr>
        <sz val="10"/>
        <color indexed="8"/>
        <rFont val="Avant Garde"/>
      </rPr>
      <t>1988 : première modification pour la fixation de l’araignée du carénage
1990 : seconde modification pour le contacteur-Neiman</t>
    </r>
  </si>
  <si>
    <t>Rouge saumon, Bronze métallisé, Vert métallisé et Noir. 
Sigle "Moto Guzzi" métallique
Bandes en mylar "or" sur le réservoir
USA : le sigle "Inerceptor" disparaît rapidement</t>
  </si>
  <si>
    <t>Carter nervuré
Corsa : Noir</t>
  </si>
  <si>
    <r>
      <t>50 CV  SAE à 6300 Trs/mn</t>
    </r>
    <r>
      <rPr>
        <sz val="10"/>
        <rFont val="Avant Garde"/>
      </rPr>
      <t xml:space="preserve">
</t>
    </r>
    <r>
      <rPr>
        <sz val="10"/>
        <color indexed="14"/>
        <rFont val="Avant Garde"/>
      </rPr>
      <t>40 CV à 5800 Trs/mn</t>
    </r>
    <r>
      <rPr>
        <sz val="10"/>
        <rFont val="Avant Garde"/>
      </rPr>
      <t xml:space="preserve">
</t>
    </r>
    <r>
      <rPr>
        <sz val="10"/>
        <color indexed="10"/>
        <rFont val="Avant Garde"/>
      </rPr>
      <t>PA</t>
    </r>
    <r>
      <rPr>
        <sz val="10"/>
        <rFont val="Avant Garde"/>
      </rPr>
      <t xml:space="preserve"> : </t>
    </r>
    <r>
      <rPr>
        <sz val="10"/>
        <color indexed="10"/>
        <rFont val="Avant Garde"/>
      </rPr>
      <t>32 CV à 4500 Trs/mn</t>
    </r>
  </si>
  <si>
    <t>2002 : bas moteur Noir
Il semble que les versions PI n’aient pas souffert du problème d’usure d’AAC à moins qu'il n'y en ait pas eu de vendues</t>
  </si>
  <si>
    <t>Feu AR intégré au cul de selle (type 850 T5)</t>
  </si>
  <si>
    <r>
      <t>Bicolore, semblable à celle de la T3 Calif : dessus Noir, flancs Blancs, avec barre de maintien AR. Passager réhaussé</t>
    </r>
    <r>
      <rPr>
        <sz val="10"/>
        <color indexed="10"/>
        <rFont val="Avant Garde"/>
      </rPr>
      <t xml:space="preserve">
Fin 1984</t>
    </r>
    <r>
      <rPr>
        <sz val="10"/>
        <color indexed="12"/>
        <rFont val="Avant Garde"/>
      </rPr>
      <t xml:space="preserve"> (cadre N° VT 17500) : selle plus longue avec verrou, avec nouveau rail de maintien</t>
    </r>
  </si>
  <si>
    <r>
      <t>1969 : 1361 machines produites (y compris Ambassador)
1970 : 4806 machines produites (y compris Ambassador)</t>
    </r>
    <r>
      <rPr>
        <sz val="10"/>
        <color indexed="10"/>
        <rFont val="Avant Garde"/>
      </rPr>
      <t xml:space="preserve">
Version PA : Marche-pieds</t>
    </r>
  </si>
  <si>
    <t>2002 : bas moteur Noir
Très nombreux déboires pour les versions PI (usure prématurée et à répétition de l’AAC sur certaines machines).
Début 2004 : dispositif de compensation de hauteur de tige de culbus pour N° de cadre antérieur à KDC4203M111687 (USA : KDD0164M111418)
Pour les machines postérieures, réglages faits en usine</t>
  </si>
  <si>
    <t>Intégré au tête de fourche</t>
  </si>
  <si>
    <t>Fin 1988 : Bitubo réglables
1990 : nouvelle fourche</t>
  </si>
  <si>
    <t>Entraxe : 210 mm
Précontrainte
Compression
Détente</t>
  </si>
  <si>
    <t>En creux</t>
  </si>
  <si>
    <r>
      <t xml:space="preserve">Dell’Orto PHF 36 B à pompe de reprise, </t>
    </r>
    <r>
      <rPr>
        <sz val="10"/>
        <color indexed="17"/>
        <rFont val="Avant Garde"/>
      </rPr>
      <t>manchons caoutchouc</t>
    </r>
    <r>
      <rPr>
        <sz val="10"/>
        <color indexed="8"/>
        <rFont val="Avant Garde"/>
      </rPr>
      <t xml:space="preserve">
Kit compétition : PHM 40 B avec pipes spéciales</t>
    </r>
  </si>
  <si>
    <r>
      <t>1re série : Dell’Orto SSI 29 D</t>
    </r>
    <r>
      <rPr>
        <sz val="10"/>
        <color indexed="10"/>
        <rFont val="Avant Garde"/>
      </rPr>
      <t xml:space="preserve"> avec réducteurs d’admission
1968 Europe : </t>
    </r>
    <r>
      <rPr>
        <sz val="10"/>
        <color indexed="8"/>
        <rFont val="Avant Garde"/>
      </rPr>
      <t>Dell’Orto  VHB 29 C</t>
    </r>
    <r>
      <rPr>
        <sz val="10"/>
        <color indexed="10"/>
        <rFont val="Avant Garde"/>
      </rPr>
      <t xml:space="preserve">
1968 ? : suppression des réducteurs d’admission, carburateurs à pompe de reprise</t>
    </r>
  </si>
  <si>
    <t>V35 IMOLA II
1984-1989</t>
  </si>
  <si>
    <r>
      <t>Intégral non proportionnel</t>
    </r>
    <r>
      <rPr>
        <sz val="10"/>
        <color indexed="10"/>
        <rFont val="Avant Garde"/>
      </rPr>
      <t xml:space="preserve">
Allemagne : Intégral proportionnel </t>
    </r>
    <r>
      <rPr>
        <sz val="10"/>
        <color indexed="12"/>
        <rFont val="Avant Garde"/>
      </rPr>
      <t xml:space="preserve">(ratio inconnu) </t>
    </r>
    <r>
      <rPr>
        <sz val="10"/>
        <color indexed="10"/>
        <rFont val="Avant Garde"/>
      </rPr>
      <t xml:space="preserve">et étrier F09
</t>
    </r>
    <r>
      <rPr>
        <sz val="10"/>
        <color indexed="8"/>
        <rFont val="Avant Garde"/>
      </rPr>
      <t>Témoin de niveau</t>
    </r>
  </si>
  <si>
    <r>
      <t>Dell'Orto VHB 30 C</t>
    </r>
    <r>
      <rPr>
        <sz val="10"/>
        <color indexed="10"/>
        <rFont val="Avant Garde"/>
      </rPr>
      <t xml:space="preserve">
1982 : Dell’Orto PHF 30, sur manchons caoutchouc
</t>
    </r>
    <r>
      <rPr>
        <sz val="10"/>
        <color indexed="17"/>
        <rFont val="Avant Garde"/>
      </rPr>
      <t>1980, USA : Dell'Orto PHF 30</t>
    </r>
  </si>
  <si>
    <t>Hydraulique
Course réglable</t>
  </si>
  <si>
    <t>180/55 ZR 17</t>
  </si>
  <si>
    <r>
      <t>Entraxe : 195 mm</t>
    </r>
    <r>
      <rPr>
        <sz val="10"/>
        <color indexed="10"/>
        <rFont val="Avant Garde"/>
      </rPr>
      <t xml:space="preserve">
1979 :  remplacement des 2 spis/fourreau par un seul DL</t>
    </r>
  </si>
  <si>
    <t>Plates</t>
  </si>
  <si>
    <t>9,6:1</t>
  </si>
  <si>
    <r>
      <t xml:space="preserve">Rouge et jantes Rouges, Blanc-jantes Rouge-Selle Noir, Rouge-jantes Blanc-selle Rouge
</t>
    </r>
    <r>
      <rPr>
        <sz val="10"/>
        <color indexed="17"/>
        <rFont val="Avant Garde"/>
      </rPr>
      <t>1988 : Noir et Rouge
1989 : Noir, jantes Blanc</t>
    </r>
    <r>
      <rPr>
        <sz val="10"/>
        <color indexed="10"/>
        <rFont val="Avant Garde"/>
      </rPr>
      <t xml:space="preserve">
1990 : Noir-jantes Blanc, Rouge</t>
    </r>
  </si>
  <si>
    <t>750 SP
1990-1993</t>
  </si>
  <si>
    <t>5 rapports
Primaire 14/23
Secondaire 11/26, 14/23, 18/23, 18/19, 20/18</t>
  </si>
  <si>
    <r>
      <t xml:space="preserve">850 T5
</t>
    </r>
    <r>
      <rPr>
        <sz val="10"/>
        <color indexed="10"/>
        <rFont val="Avant Garde"/>
      </rPr>
      <t>1983-1987
PA : 1983-</t>
    </r>
    <r>
      <rPr>
        <sz val="10"/>
        <color indexed="8"/>
        <rFont val="Avant Garde"/>
      </rPr>
      <t>2001</t>
    </r>
    <r>
      <rPr>
        <sz val="10"/>
        <color indexed="10"/>
        <rFont val="Avant Garde"/>
      </rPr>
      <t xml:space="preserve">
</t>
    </r>
    <r>
      <rPr>
        <sz val="10"/>
        <color indexed="17"/>
        <rFont val="Avant Garde"/>
      </rPr>
      <t>1985 : appelée parfois 850 T5 NT</t>
    </r>
  </si>
  <si>
    <r>
      <t>110/90  H ou V 16</t>
    </r>
    <r>
      <rPr>
        <sz val="10"/>
        <color indexed="14"/>
        <rFont val="Avant Garde"/>
      </rPr>
      <t xml:space="preserve">
1986: 110/90 V 18</t>
    </r>
  </si>
  <si>
    <t>74 CV (54 kw) à 6400  trs/mn
Allemagne et Suisse : version 34 CV
Allemagne : version 50 CV</t>
  </si>
  <si>
    <t>Premières  machines "civiles" : feu AR "rectangulaire"
Machines civiles suivantes : nouveau feu AV
1978 : nouveau feu AR
1979 : nouveau feu AR</t>
  </si>
  <si>
    <t>Premières  machines "civiles" : modèles PA, Noir et Blanc
Machines civiles suivantes : Noir avec filets Or ou Blancs</t>
  </si>
  <si>
    <t>À air, réservoir séparé</t>
  </si>
  <si>
    <t>Cadre rallongé avec renforts de chaque coté de la BV
Pas de béquille centrale</t>
  </si>
  <si>
    <t>1471
2002 : 1490</t>
  </si>
  <si>
    <t>2003 : guidon plus droit</t>
  </si>
  <si>
    <t>Borletti (compteur km, témoins huile, de point mort et de charge)
1970 : Compte-tour et compteur kilométrique sur console alu, contact au centre, témoins de clignotant</t>
  </si>
  <si>
    <r>
      <t xml:space="preserve">850 T3 CALIFORNIA
</t>
    </r>
    <r>
      <rPr>
        <sz val="10"/>
        <color indexed="17"/>
        <rFont val="Avant Garde"/>
      </rPr>
      <t>1975-1982</t>
    </r>
    <r>
      <rPr>
        <sz val="10"/>
        <rFont val="Avant Garde"/>
      </rPr>
      <t xml:space="preserve">
</t>
    </r>
    <r>
      <rPr>
        <sz val="10"/>
        <color indexed="10"/>
        <rFont val="Avant Garde"/>
      </rPr>
      <t>Destinée au marché Européen</t>
    </r>
  </si>
  <si>
    <t>Version PA, à partir du moteur N° VR 016448 : tendeur automatique</t>
  </si>
  <si>
    <t>Blanc, Or, Argent, Vert clair, Bleu clair
Presque plus d’éléments peints en Noir Mat
1982 : Nouvelles couleurs : Rouge et blanc (centre du Tête de fourche Blanc) ou Blanc et Rouge (centre du Tête de fourche Rouge), ainsi que Bleu Clair</t>
  </si>
  <si>
    <t>Très similaire aux Le Mans II (en 2 parties)
Écope sur le carter d’huile
Caches latéraux faisant habillage et courant jusqu’au cul de selle
1988 : carénage plus enveloppant fixé au cadre, 3 parties
1989 : modification des clignotants, carénage en 5 parties
1990 : modification de l’araignée de fixation de carénage, carénage en 5 parties</t>
  </si>
  <si>
    <t>En bout d'AAC
2 rupteurs</t>
  </si>
  <si>
    <t>10/35</t>
  </si>
  <si>
    <t>À partir du cadre N° KD 111 444 : Platine porte-silencieux plate</t>
  </si>
  <si>
    <t>14.000$
1994 GB : version "Dr John" replica : monoplace avec Kit B, Noir, signature "Dr John" sur les flancs AR
1996 : version Racing, 100 exemplaires, avec le Kit C, siglée "Dr John Replica"</t>
  </si>
  <si>
    <r>
      <t xml:space="preserve">22,5 L
Bouchon apparent, ouverture vers l'AR
</t>
    </r>
    <r>
      <rPr>
        <sz val="10"/>
        <color indexed="17"/>
        <rFont val="Avant Garde"/>
      </rPr>
      <t>24 L, en alu (kit compétition)</t>
    </r>
  </si>
  <si>
    <t>À bâtons (3) 17x3,5, tubeless</t>
  </si>
  <si>
    <r>
      <t xml:space="preserve">Carénage intégral, laissant voir les cylindres
</t>
    </r>
    <r>
      <rPr>
        <sz val="10"/>
        <color indexed="10"/>
        <rFont val="Avant Garde"/>
      </rPr>
      <t>US : pare-brise spécifique</t>
    </r>
  </si>
  <si>
    <t>2002 : Selle biplace monobloc avec poignées latérales</t>
  </si>
  <si>
    <t>Carbu:
1,840 kg
Ensemble volant moteur + embrayage = 5 kg
(Couronne = 1,450 - Plateau = 0,870)</t>
  </si>
  <si>
    <r>
      <t>Intégral non proportionnel</t>
    </r>
    <r>
      <rPr>
        <sz val="10"/>
        <color indexed="10"/>
        <rFont val="Avant Garde"/>
      </rPr>
      <t xml:space="preserve">
Allemagne : Intégral proportionnel </t>
    </r>
    <r>
      <rPr>
        <sz val="10"/>
        <color indexed="12"/>
        <rFont val="Avant Garde"/>
      </rPr>
      <t xml:space="preserve">(ratio inconnu) </t>
    </r>
    <r>
      <rPr>
        <sz val="10"/>
        <color indexed="10"/>
        <rFont val="Avant Garde"/>
      </rPr>
      <t>et étrier F09</t>
    </r>
  </si>
  <si>
    <t>77 Nm (7,9 kg.m) à 5800 trs/mn</t>
  </si>
  <si>
    <t>V50 CUSTOM
1982-1986</t>
  </si>
  <si>
    <r>
      <t>1966 : Argent et chrome</t>
    </r>
    <r>
      <rPr>
        <sz val="10"/>
        <color indexed="10"/>
        <rFont val="Avant Garde"/>
      </rPr>
      <t xml:space="preserve">
Réservoir Rouge et Chrome, filets blanc, le reste gris clair, "V7" en bleu
1967 : couleur Bordeaux avec flancs du réservoir chrome
1968 Europe : couleur Blanc à liseré rouge différents des premiers, "V7" entouré d’un double filet, double filet sur les boîte à outils
1968 USA : nouvelles couleurs, utilisées plus tard sur l’Ambassador
1969 : Retour aux couleurs rouge et blanc, plus Blanc à filets noirs et Noir à filets blancs</t>
    </r>
  </si>
  <si>
    <t>À bâtons (3) 17x3,5</t>
  </si>
  <si>
    <r>
      <t xml:space="preserve">1967 : feu AR rectangulaire
</t>
    </r>
    <r>
      <rPr>
        <sz val="10"/>
        <color indexed="17"/>
        <rFont val="Avant Garde"/>
      </rPr>
      <t>1967 : feu AR Rond</t>
    </r>
    <r>
      <rPr>
        <sz val="10"/>
        <color indexed="10"/>
        <rFont val="Avant Garde"/>
      </rPr>
      <t xml:space="preserve">
1968 Europe : retour au feu AR rond</t>
    </r>
  </si>
  <si>
    <r>
      <t>Premier lot : id 750 S3</t>
    </r>
    <r>
      <rPr>
        <sz val="10"/>
        <color indexed="8"/>
        <rFont val="Avant Garde"/>
      </rPr>
      <t xml:space="preserve"> (témoins en chapeau au dessus des compteurs)</t>
    </r>
    <r>
      <rPr>
        <sz val="10"/>
        <color indexed="10"/>
        <rFont val="Avant Garde"/>
      </rPr>
      <t xml:space="preserve">
Fin 1990 : tableau de bord sur plaque-support alu </t>
    </r>
    <r>
      <rPr>
        <sz val="10"/>
        <color indexed="8"/>
        <rFont val="Avant Garde"/>
      </rPr>
      <t>(témois en ligne sous les compteurs)</t>
    </r>
  </si>
  <si>
    <t>10,5:1
ou 9,5:1</t>
  </si>
  <si>
    <t>Moteur Gris</t>
  </si>
  <si>
    <t>320 mm
Précontrainte à 3 positions
Ressorts chromés</t>
  </si>
  <si>
    <t>1970 : Démarreur Bosch DF (L) 12V 0,5 PS
(0,5 Cv mais plus efficace)</t>
  </si>
  <si>
    <t>Bosch 0,7 Kw - 0,6 CV
ou Valéo 1,2 kw</t>
  </si>
  <si>
    <t>1972 : 2752 machines produites
1973-1974 : 1435 machines produites</t>
  </si>
  <si>
    <t>V50 MONZA II
1984-1989</t>
  </si>
  <si>
    <t>Version PA : monoplace
1979 : nouvelle selle</t>
  </si>
  <si>
    <t>80x64</t>
  </si>
  <si>
    <t xml:space="preserve">Id LM III
1990 : de forme triangulaire, le contacteur fait office de Neiman </t>
  </si>
  <si>
    <t>Marzocchi inversée
Jusqu’à cadre KR 113 165 : axe de roue + écrou
À partir du cadre KR 113 166 : axe de roue se vissant dans le pied de fourche G</t>
  </si>
  <si>
    <t>101,75 Nm (10,4 kg.m) à7800 trs/mn</t>
  </si>
  <si>
    <t>120/70 17</t>
  </si>
  <si>
    <r>
      <t>Carbu de 40 : 47/40
Carbu de 36 Europe : 44/37</t>
    </r>
    <r>
      <rPr>
        <sz val="10"/>
        <color indexed="10"/>
        <rFont val="Avant Garde"/>
      </rPr>
      <t xml:space="preserve">
1993, US : 44/37</t>
    </r>
  </si>
  <si>
    <t>Tête de fourche fixée sur la fourche
2 flancs fixés sur le cadre
1980 : le bas de carénage est décalé vers l’extérieur pour une meilleure protection</t>
  </si>
  <si>
    <t>133, 134</t>
  </si>
  <si>
    <r>
      <t xml:space="preserve">2 disques percés semi-flottants 270 mm
Étrier à 2 pistons 38 mm
</t>
    </r>
    <r>
      <rPr>
        <sz val="10"/>
        <color indexed="8"/>
        <rFont val="Avant Garde"/>
      </rPr>
      <t>Carbu de 36 : 300 mm</t>
    </r>
  </si>
  <si>
    <t>54,7 Nm (5,6 kg.m) à 3600 trs/mn</t>
  </si>
  <si>
    <t>35 CV (26 kw) à 8100 trs/mn</t>
  </si>
  <si>
    <r>
      <t>Vert citron métallisé
Telio Rosso : réservoir : bande noire à filets blancs, sigle "MotoGuzzi" blanc, aigle en relief placé devant
Production : réservoir : bandes blanches et rouges de part et d’autres du sigle "Moto Guzzi" blanc. Fond transparent
1972 : Bordeaux métalisé et cadre Argent, Vert et cadre Argent, Rouge vif et cadre noir (</t>
    </r>
    <r>
      <rPr>
        <sz val="10"/>
        <color indexed="17"/>
        <rFont val="Avant Garde"/>
      </rPr>
      <t>Rouge et cadre Argent</t>
    </r>
    <r>
      <rPr>
        <sz val="10"/>
        <color indexed="10"/>
        <rFont val="Avant Garde"/>
      </rPr>
      <t xml:space="preserve">)
1973 : Bordeaux métalissé et cadre noir, Rouge et cadre noir, Vert et cadre noir, Noir et cadre noir
Remplacement de la décalcomanie du réservoir par un sigle en métal </t>
    </r>
    <r>
      <rPr>
        <sz val="10"/>
        <color indexed="17"/>
        <rFont val="Avant Garde"/>
      </rPr>
      <t>(plastic) et Noir, Bronze, Bleu</t>
    </r>
    <r>
      <rPr>
        <sz val="10"/>
        <color indexed="10"/>
        <rFont val="Avant Garde"/>
      </rPr>
      <t xml:space="preserve">
1974 : nombreuses machines Noires</t>
    </r>
  </si>
  <si>
    <t>Rouge, puis Bleu ciel et enfin Blanc
Tête de fourche avec bande frontale orange fluo
Dessus du réservoir noir
1977 : couleur Blanc en option</t>
  </si>
  <si>
    <t>1979 : selle de la 1000 SP</t>
  </si>
  <si>
    <t>V35 CUSTOM
1982-1987</t>
  </si>
  <si>
    <t>750 STRADA
1994-1996</t>
  </si>
  <si>
    <t>Course réglable</t>
  </si>
  <si>
    <t>2001 : BBS à rayons
2002 : Borani à rayons
18x2,5</t>
  </si>
  <si>
    <r>
      <t>La béquille latérale est pourvue d'une dispositif anti-démarrage</t>
    </r>
    <r>
      <rPr>
        <sz val="10"/>
        <color indexed="10"/>
        <rFont val="Avant Garde"/>
      </rPr>
      <t xml:space="preserve">
Premières  machines "civiles" : béquille latérale longue
Cache-culbuteurs avec 4 nervures et pan incliné vers l’extérieur
1978 : cache alternateur en plastic, bouchon de réservoir en plastic
1979 : nouveau bouchon de réservoir avec capot en métal à serrure</t>
    </r>
  </si>
  <si>
    <t>48 CV (35 kw) à 6800 trs/mn</t>
  </si>
  <si>
    <t>Carter Noir
2003
Cadres N° KS00001M111 111 à KS0001M111 147 et N °KS00001M211 111 à KS0001M211 162 : retour pour remplacement des balladeurs et de la dent de loup
À partir du cadre N° KT 111 394 : modification du présélecteur
À partir du cadre N° KT 111 436 : nouveau capot latéral, nouveau "harpon" de sélection, rajout d’un excentrique</t>
  </si>
  <si>
    <r>
      <t xml:space="preserve">Sélecteur à D, 1re en haut
1973 : USA : à partir de cadres VK14 000, sélecteur à G, </t>
    </r>
    <r>
      <rPr>
        <sz val="10"/>
        <color indexed="17"/>
        <rFont val="Avant Garde"/>
      </rPr>
      <t>1re en H</t>
    </r>
    <r>
      <rPr>
        <sz val="10"/>
        <color indexed="10"/>
        <rFont val="Avant Garde"/>
      </rPr>
      <t xml:space="preserve">
</t>
    </r>
    <r>
      <rPr>
        <sz val="10"/>
        <color indexed="22"/>
        <rFont val="Avant Garde"/>
      </rPr>
      <t xml:space="preserve">Quelques dernières machines : sélecteur à G
</t>
    </r>
    <r>
      <rPr>
        <sz val="10"/>
        <color indexed="17"/>
        <rFont val="Avant Garde"/>
      </rPr>
      <t>1973 : Biellette de commande incurvée et non plus droite</t>
    </r>
  </si>
  <si>
    <t>Monodisque à sec avec amortisseur de couple
Montage Pitteri &amp; Violini puis AP</t>
  </si>
  <si>
    <t>Bouclier ABS en AV et sous le carter d'huile</t>
  </si>
  <si>
    <t>Garde Boue AR très enveloppant avec "virgule" chromée latérale
Les caches latéraux sont ornés de caches d’admission chromés
Pare-bougies
Option : Pare-cylindres, Pare-brises grand et petit</t>
  </si>
  <si>
    <t>Moins raide que celle des Nevada carbu</t>
  </si>
  <si>
    <t>16 L.
Bouchon de réservoir sous trappe</t>
  </si>
  <si>
    <t>À bâtons (3, incurvés), tubeless
17x4,5 avec amortisseur de couple</t>
  </si>
  <si>
    <t>Très petit tête de fourche englobant le tableau de bord</t>
  </si>
  <si>
    <t>190/50 17</t>
  </si>
  <si>
    <t>Précontrainte
Détente (5 positions)
Compression (4 positions)</t>
  </si>
  <si>
    <r>
      <t xml:space="preserve">Fin 1976 Version "FB" : Marche-pieds
Version PA : béquille latérale longue
</t>
    </r>
    <r>
      <rPr>
        <sz val="10"/>
        <color indexed="8"/>
        <rFont val="Avant Garde"/>
      </rPr>
      <t>Option valises rigides ou tôle
1979 : option valises rigides</t>
    </r>
  </si>
  <si>
    <t>V40 IMOLA
1979</t>
  </si>
  <si>
    <t>V50 AMERICA
1979</t>
  </si>
  <si>
    <t>1977 : nouveau garde-boue AR</t>
  </si>
  <si>
    <t>Carbu : 1601
IE : 4346</t>
  </si>
  <si>
    <t>1996-97 : 308</t>
  </si>
  <si>
    <t>Pas de béquille centrale</t>
  </si>
  <si>
    <r>
      <t xml:space="preserve">3 segments
Plat
</t>
    </r>
    <r>
      <rPr>
        <sz val="10"/>
        <color indexed="12"/>
        <rFont val="Avant Garde"/>
      </rPr>
      <t>Forgés</t>
    </r>
  </si>
  <si>
    <t>12 V - 30 Ah
USA,SGP,CND : 12 V - 16 Ah étanche</t>
  </si>
  <si>
    <r>
      <t xml:space="preserve">2 disques percés 300 mm, en "calice"
Étrier 2 pistons 38 mm
</t>
    </r>
    <r>
      <rPr>
        <sz val="10"/>
        <color indexed="17"/>
        <rFont val="Avant Garde"/>
      </rPr>
      <t>Brembo F08</t>
    </r>
  </si>
  <si>
    <t>Placée à G, actionnée par câble
1973 : placée à droite, actionnée par tige</t>
  </si>
  <si>
    <t>Base 176
Club 182</t>
  </si>
  <si>
    <t>1360
France : 47</t>
  </si>
  <si>
    <t>29°30</t>
  </si>
  <si>
    <t>Tête de fourche se prolongeant sur les flancs du réservoir</t>
  </si>
  <si>
    <t>120/70  ZR 17</t>
  </si>
  <si>
    <r>
      <t>Biplace, anguleuse, place AR surélevée, embrassant l’AR du réservoir</t>
    </r>
    <r>
      <rPr>
        <sz val="10"/>
        <color indexed="10"/>
        <rFont val="Avant Garde"/>
      </rPr>
      <t xml:space="preserve"> (s’abîme vite)
1977 : nouvelle selle avec dosseret plus petit et sangle de maintien</t>
    </r>
  </si>
  <si>
    <t>130/90 - 16</t>
  </si>
  <si>
    <t>12 V - 0,7 Kw Bosch</t>
  </si>
  <si>
    <t>134 à 136</t>
  </si>
  <si>
    <r>
      <t>2 tambours double came 220mm</t>
    </r>
    <r>
      <rPr>
        <sz val="10"/>
        <color indexed="17"/>
        <rFont val="Avant Garde"/>
      </rPr>
      <t xml:space="preserve">
1974 : option</t>
    </r>
    <r>
      <rPr>
        <sz val="10"/>
        <color indexed="10"/>
        <rFont val="Avant Garde"/>
      </rPr>
      <t xml:space="preserve"> </t>
    </r>
    <r>
      <rPr>
        <sz val="10"/>
        <color indexed="17"/>
        <rFont val="Avant Garde"/>
      </rPr>
      <t>double disque Brembo 300mm, double piston Brembo 08</t>
    </r>
  </si>
  <si>
    <t>Euro 3</t>
  </si>
  <si>
    <t>Pare-cylindres, Pare-bougies
Options Pare-jambes AV, petit et grand Pare-brises (le grand est de 770 mm sauf version D : 700 mm), tête de fourche</t>
  </si>
  <si>
    <t>V35 TT
1984-1987</t>
  </si>
  <si>
    <t>À rayons
18x2,15 WM</t>
  </si>
  <si>
    <t>2 en 1, sortie coté droit</t>
  </si>
  <si>
    <r>
      <t xml:space="preserve">229
</t>
    </r>
    <r>
      <rPr>
        <sz val="10"/>
        <color indexed="8"/>
        <rFont val="Avant Garde"/>
      </rPr>
      <t>261 en charge</t>
    </r>
  </si>
  <si>
    <t>À rayons. Option à bâtons (2x5, tubeless) avec amortisseur de couple
18x3</t>
  </si>
  <si>
    <t>Cintre plat "or", réglable</t>
  </si>
  <si>
    <t>2001 : BBS à rayons
2002 : Borani à rayons
17x3,5, avec amortisseur de couple</t>
  </si>
  <si>
    <t>2 versions PA : carénage des SPII (850 T5 PA) ou carénage des SPIII (850 T5 FF Police)</t>
  </si>
  <si>
    <t>Koni
1973 : Sebac</t>
  </si>
  <si>
    <t>337 mm
Précontrainte (3 positions)
Détente (4 positions)</t>
  </si>
  <si>
    <t>AV lenticulaire intégré dans optique classique
AR par LED</t>
  </si>
  <si>
    <t>350 NTX
1986-1990</t>
  </si>
  <si>
    <t>10,8:1</t>
  </si>
  <si>
    <t>Petit tête fourche</t>
  </si>
  <si>
    <r>
      <t>Tambour double came 220 mm</t>
    </r>
    <r>
      <rPr>
        <sz val="10"/>
        <color indexed="10"/>
        <rFont val="Avant Garde"/>
      </rPr>
      <t xml:space="preserve">
1973 : 2 tambours double came </t>
    </r>
    <r>
      <rPr>
        <sz val="10"/>
        <color indexed="8"/>
        <rFont val="Avant Garde"/>
      </rPr>
      <t>220 mm</t>
    </r>
    <r>
      <rPr>
        <sz val="10"/>
        <color indexed="10"/>
        <rFont val="Avant Garde"/>
      </rPr>
      <t xml:space="preserve">
1974 : 1 disque plein Brembo 300mm (étrier monté à l’avant du fourreau)</t>
    </r>
  </si>
  <si>
    <t>Double berceau</t>
  </si>
  <si>
    <t>25°30</t>
  </si>
  <si>
    <t>Carter Noir
2003
Cadres N° KS00001M111 111 à KS0001M111 147 : Retour pour remplacement des balladeurs et de la dent de loup (année 2001)</t>
  </si>
  <si>
    <t>1973 : remplacement de la cascade de pignons par une chaîne à partir du moteur N° 58532</t>
  </si>
  <si>
    <t>Maître-cylindre 15,87 mm</t>
  </si>
  <si>
    <r>
      <t>Dell’Orto VHB 29C</t>
    </r>
    <r>
      <rPr>
        <sz val="10"/>
        <color indexed="10"/>
        <rFont val="Avant Garde"/>
      </rPr>
      <t xml:space="preserve">
1974 : quelques machines livrées avec des carburateurs Amal de 30 (désastreux) </t>
    </r>
    <r>
      <rPr>
        <sz val="10"/>
        <color indexed="17"/>
        <rFont val="Avant Garde"/>
      </rPr>
      <t>suite à une grève chez Dell'Orto</t>
    </r>
  </si>
  <si>
    <t>Fixation des étriers à l’AV des fourreaux
Réservoir de lockeed commun avec le maître-cylindre AR</t>
  </si>
  <si>
    <t>Koni puis LISPA</t>
  </si>
  <si>
    <t>750 NTX
1986-1990
XPA : jusqu'à 2001</t>
  </si>
  <si>
    <r>
      <t xml:space="preserve">Platine repose-pieds de la LM III
</t>
    </r>
    <r>
      <rPr>
        <sz val="10"/>
        <color indexed="12"/>
        <rFont val="Avant Garde"/>
      </rPr>
      <t>1re série : colonne de direction courte (165 mm)</t>
    </r>
    <r>
      <rPr>
        <sz val="10"/>
        <color indexed="17"/>
        <rFont val="Avant Garde"/>
      </rPr>
      <t xml:space="preserve">
</t>
    </r>
    <r>
      <rPr>
        <sz val="10"/>
        <color indexed="12"/>
        <rFont val="Avant Garde"/>
      </rPr>
      <t>2e et 3e série, à partir de 1985 : colonne de direction longue (212 mm) avec renforts</t>
    </r>
  </si>
  <si>
    <t>Par pompe à lobes</t>
  </si>
  <si>
    <t>2 disques fixes percés 270 mm
Ètrier à 2 pistons 32 mm</t>
  </si>
  <si>
    <r>
      <t xml:space="preserve">202
</t>
    </r>
    <r>
      <rPr>
        <sz val="10"/>
        <color indexed="8"/>
        <rFont val="Avant Garde"/>
      </rPr>
      <t>235 en charge</t>
    </r>
  </si>
  <si>
    <t>21 L
Synthétique
Bouchon type aviation
Le bloc "filtre à essence+pompe+détecteur de niveau+régulateur" est interne au réservoir</t>
  </si>
  <si>
    <t>Présentée à Milan avec des carbus de 40
Initialement prévue en Carbu et en injection
Corps de 50 mm</t>
  </si>
  <si>
    <t>26°30</t>
  </si>
  <si>
    <t>18,5 L</t>
  </si>
  <si>
    <t>1re série : SEBAC</t>
  </si>
  <si>
    <t>40 CV (30 kw) à 8800 trs/mn</t>
  </si>
  <si>
    <r>
      <t xml:space="preserve">Convertisseur Fichtel et Sachs
Primaire : 19/22
Secondaires : 18/24, 22/22
</t>
    </r>
    <r>
      <rPr>
        <sz val="10"/>
        <color indexed="10"/>
        <rFont val="Avant Garde"/>
      </rPr>
      <t xml:space="preserve">
Efficacité : 90%
1978 : nouveau convertisseur plus solide</t>
    </r>
  </si>
  <si>
    <r>
      <t>5 rapports
Primaire 12/24
Secondaire 11/30, 15/26, 18/23, 22/23, 22/20
------------
Entre cadres N° 12102 et 12113 et à partir du cadre N° 12137</t>
    </r>
    <r>
      <rPr>
        <sz val="10"/>
        <color indexed="8"/>
        <rFont val="Avant Garde"/>
      </rPr>
      <t xml:space="preserve">
5 rapports
Primaire 12/25
Secondaire 11/30, 15/26, 18/23, 22/23, 22/20</t>
    </r>
  </si>
  <si>
    <t>1 disque fixe Inox</t>
  </si>
  <si>
    <t>17 L</t>
  </si>
  <si>
    <t>À rayons, à chambre
17x3,5, avec amortisseur de couple</t>
  </si>
  <si>
    <t>V40 CAPRI
1984-1989</t>
  </si>
  <si>
    <t>Entraxe 160 mm</t>
  </si>
  <si>
    <t>V35 III
1985-1990
PA jusqu'à 2001</t>
  </si>
  <si>
    <t>12 V - 20 Ah
12 V - 32 Ah sur option</t>
  </si>
  <si>
    <t>Détente
Précontrainte</t>
  </si>
  <si>
    <t>1 disque fixe 220 mm Inox
Étrier à 2 pistons 32 mm</t>
  </si>
  <si>
    <t>1 disque inox percé semi-flottant 320 mm
Étrier Brembo Oro 4 pistons 34/30 mm</t>
  </si>
  <si>
    <t>Injecteurs Weber IW 031, corps de 40 mm</t>
  </si>
  <si>
    <t>PRODUCTION
(Ian Falloon)</t>
  </si>
  <si>
    <t>6819
IE : 658
CI : 570
CI/IE : 157</t>
  </si>
  <si>
    <t>48 CV (35 kw) à 7400 trs/mn</t>
  </si>
  <si>
    <t>Pas de compte-tours
Option 2001 : TdB avec compte-tours
2002 : Type Borletti : à fond Blanc / Type ITI : à fond Gris foncé</t>
  </si>
  <si>
    <t>Biplace remontant largement sur le réservoir</t>
  </si>
  <si>
    <t>36 CV (26 kw) à 8200 trs/mn</t>
  </si>
  <si>
    <t>250 premières : 35mm
3e série : 40 mm</t>
  </si>
  <si>
    <t>23 L
Synthétique
Bouchone type aviation avec "réhausse"
2003 : 21 L
Bouchone type aviation sans "réhausse"
2003 : le bloc "filtre à essence+pompe+détecteur de niveau+régulateur" est interne au réservoir</t>
  </si>
  <si>
    <t>Gris léger
Selle noire</t>
  </si>
  <si>
    <t>50 CV (37 kw) à 7800 trs/mn</t>
  </si>
  <si>
    <t>Cosworth</t>
  </si>
  <si>
    <t>410x207,5</t>
  </si>
  <si>
    <r>
      <t xml:space="preserve">Par pompe à lobes
Rotors de 12 mm d'épaisseur
</t>
    </r>
    <r>
      <rPr>
        <sz val="10"/>
        <color indexed="12"/>
        <rFont val="Avant Garde"/>
      </rPr>
      <t>Carter d'huile plus important</t>
    </r>
  </si>
  <si>
    <t>Double (Bougie interne "Longue Durée")
Intégré à l’ECU</t>
  </si>
  <si>
    <t>650 NTX
1986-1990</t>
  </si>
  <si>
    <r>
      <t>Rosso Corsa</t>
    </r>
    <r>
      <rPr>
        <sz val="10"/>
        <color indexed="8"/>
        <rFont val="Avant Garde"/>
      </rPr>
      <t xml:space="preserve">
Logo "Rosso Corsa" sur les flancs du dosseret
Cache-culbus Rouge
Réservoir-Couvercle de dosseret-TdF Rouge à damier/Habillage selle Noir à damier/Platine repose pieds Rouge/Garde Boue AV-Caches latéraux Noir
</t>
    </r>
    <r>
      <rPr>
        <u/>
        <sz val="10"/>
        <color indexed="8"/>
        <rFont val="Avant Garde"/>
      </rPr>
      <t>Nero Corsa</t>
    </r>
    <r>
      <rPr>
        <sz val="10"/>
        <color indexed="8"/>
        <rFont val="Avant Garde"/>
      </rPr>
      <t xml:space="preserve">
Logo "Nero Corsa" sur les flancs du dosseret
Cache-culbus Rouge
Réservoir-Couvercle de dosseret-TdF-Habillage selle Noir à damier/Platine repose pieds Rouge/Garde Boue AV-Caches latéraux Noir</t>
    </r>
  </si>
  <si>
    <t>2 disques fixes percés 260 mm
Ètrier à 2 pistons 32 mm</t>
  </si>
  <si>
    <t>À bâtons (2x6)
WM 2/1,85x18 CP2</t>
  </si>
  <si>
    <t>OA 18° av PMH
FA 50° ap PMB
OE 53° av PMB
FE 15° ap PMH</t>
  </si>
  <si>
    <t>34,5/30,5</t>
  </si>
  <si>
    <r>
      <t>3 segments
Bombé</t>
    </r>
    <r>
      <rPr>
        <sz val="10"/>
        <color indexed="10"/>
        <rFont val="Avant Garde"/>
      </rPr>
      <t xml:space="preserve">
À partir du N° de moteur 80390 : nouveaux pistons</t>
    </r>
  </si>
  <si>
    <r>
      <t xml:space="preserve">206
</t>
    </r>
    <r>
      <rPr>
        <sz val="10"/>
        <color indexed="17"/>
        <rFont val="Avant Garde"/>
      </rPr>
      <t>241 en charge</t>
    </r>
  </si>
  <si>
    <t>ECU 15RC Magneti Marelli</t>
  </si>
  <si>
    <r>
      <t>19 L</t>
    </r>
    <r>
      <rPr>
        <sz val="10"/>
        <color indexed="10"/>
        <rFont val="Avant Garde"/>
      </rPr>
      <t xml:space="preserve">
Bouchon de réservoir type aviation
</t>
    </r>
    <r>
      <rPr>
        <sz val="10"/>
        <color indexed="8"/>
        <rFont val="Avant Garde"/>
      </rPr>
      <t>Robinets électriques
CH : orifice de remplissage de 22 mm</t>
    </r>
  </si>
  <si>
    <t>Entraxe : 210 mm
Précontrainte
Détente</t>
  </si>
  <si>
    <t>1 disque fixe percé 260 mm
Ètrier à 2 pistons 32 mm</t>
  </si>
  <si>
    <t>V35
1976-1980</t>
  </si>
  <si>
    <r>
      <t>Dell'Orto VHB 30 puis PHF 30 (1981)</t>
    </r>
    <r>
      <rPr>
        <sz val="10"/>
        <color indexed="10"/>
        <rFont val="Avant Garde"/>
      </rPr>
      <t xml:space="preserve">
Dell’Orto PHF 30, sur manchon caoutchouc</t>
    </r>
  </si>
  <si>
    <r>
      <t xml:space="preserve">Initialement prévue à 5 rapports, la boîte 6 provient de l’IPPOGRIFO
Rosso Mandello : carter Noir
</t>
    </r>
    <r>
      <rPr>
        <sz val="10"/>
        <color indexed="8"/>
        <rFont val="Avant Garde"/>
      </rPr>
      <t xml:space="preserve">2003 
Cadres N° KR0000XM111 112 à KR000YM112 130 (années 1999-2000) : Retour pour remplacement des bielles, des balladeurs et de la dent de loup 
Cadres N° KR0000YM112 131 à KR0001M114 639 (années 2000-2001) : Retour pour remplacement des balladeurs et de la dent de loup </t>
    </r>
  </si>
  <si>
    <r>
      <t xml:space="preserve">2 demi-bras
Poignées chauffantes
</t>
    </r>
    <r>
      <rPr>
        <u/>
        <sz val="10"/>
        <color indexed="8"/>
        <rFont val="Avant Garde"/>
      </rPr>
      <t>2007:</t>
    </r>
    <r>
      <rPr>
        <sz val="10"/>
        <color indexed="8"/>
        <rFont val="Avant Garde"/>
      </rPr>
      <t xml:space="preserve"> nouveaux comodos et nouvelle poignée de gaz</t>
    </r>
  </si>
  <si>
    <r>
      <t xml:space="preserve">V75
</t>
    </r>
    <r>
      <rPr>
        <sz val="10"/>
        <color indexed="12"/>
        <rFont val="Avant Garde"/>
      </rPr>
      <t>Non exportée aux USA</t>
    </r>
    <r>
      <rPr>
        <sz val="10"/>
        <rFont val="Avant Garde"/>
      </rPr>
      <t xml:space="preserve">
1985-1990
PA "NT" 1995-2001</t>
    </r>
  </si>
  <si>
    <t>1991 : modèle "SE" pour l'Angleterre avec un saute-vent style 850 LM 1</t>
  </si>
  <si>
    <r>
      <t xml:space="preserve">850 LE MANS III
</t>
    </r>
    <r>
      <rPr>
        <sz val="10"/>
        <color indexed="10"/>
        <rFont val="Avant Garde"/>
      </rPr>
      <t>1980-1985
USA : 1983-1984</t>
    </r>
  </si>
  <si>
    <t>Précontrainte (5 positions)</t>
  </si>
  <si>
    <t>1979 : feu AR de la 1000 SP</t>
  </si>
  <si>
    <t>2 disques flottants 320 mm Inox
Étrier  à 4 pistons 32 mm
Radial</t>
  </si>
  <si>
    <t>Dynamo Marelli DN62N 300 W à 2400 trs
Régulateur Marelli IR 50 BA</t>
  </si>
  <si>
    <t>Maître-cylindre 12,7 mm
Commande par câble vers le maître-cylindre sous le réservoir</t>
  </si>
  <si>
    <t>Joint de Cardan à 10 cannelures</t>
  </si>
  <si>
    <t>Moins 2 kg par rapport aux autres boîtes 6</t>
  </si>
  <si>
    <t>Biplace à étage, monobloc, bicolore, rappelant la selle des T3</t>
  </si>
  <si>
    <t>Précontrainte
Détente
Compression</t>
  </si>
  <si>
    <t>Précontrainte
Détente (7 positions)
Compression (11 positions)</t>
  </si>
  <si>
    <t>Marelli MT40H ou HA (0,7CV)
1968 Europe :  Bosch 05CV - 12V</t>
  </si>
  <si>
    <t>Pare-cyl / T inf</t>
  </si>
  <si>
    <r>
      <t>Alternateur Bosch 14 V/180 W</t>
    </r>
    <r>
      <rPr>
        <sz val="10"/>
        <color indexed="10"/>
        <rFont val="Avant Garde"/>
      </rPr>
      <t xml:space="preserve">
</t>
    </r>
    <r>
      <rPr>
        <sz val="10"/>
        <color indexed="17"/>
        <rFont val="Avant Garde"/>
      </rPr>
      <t>Alternateur Bosch 14 A/180 W puis 1975 : 20 A/280 W</t>
    </r>
  </si>
  <si>
    <t>22 L
Synthétique
Bouchon type aviation avec "réhausse"</t>
  </si>
  <si>
    <t>Jusqu’à cadre N° KD 115 749 : ECU P8 Magneti Marelli
Puis ECU 15M
Barrette de fusibles id à Jackal et Special</t>
  </si>
  <si>
    <t>À bâtons (3) 17x3, tubeless</t>
  </si>
  <si>
    <t>110/70 ZR 17</t>
  </si>
  <si>
    <t>5 rapports
Primaire 13/23
Secondaire 11/26, 14/23, 18/23, 18/19, 20/18</t>
  </si>
  <si>
    <t>Oui</t>
  </si>
  <si>
    <r>
      <t>Compteur kilométrique - Compte-tours
5 voyants</t>
    </r>
    <r>
      <rPr>
        <sz val="10"/>
        <color indexed="10"/>
        <rFont val="Avant Garde"/>
      </rPr>
      <t xml:space="preserve">
Version PA : pas de compte-tour</t>
    </r>
  </si>
  <si>
    <t>325 mm (320 mm)
3 réglages en Précontrainte
1966 : avec enjoliveurs
1967 : ressorts visibles</t>
  </si>
  <si>
    <t>80x74</t>
  </si>
  <si>
    <t>7/33
Kits
6/32
8/33
9/34</t>
  </si>
  <si>
    <t>À rayons, à chambre
18x2,5</t>
  </si>
  <si>
    <t>6 rapports</t>
  </si>
  <si>
    <t>5 rapports
Primaire 16/21
Secondaire 11/26, 14/23, 18/23, 18/19, 20/18</t>
  </si>
  <si>
    <t>19 L
Bouchon de réservoir type aviation
Robinets électriques</t>
  </si>
  <si>
    <t>320 mm
Précontrainte (3 ou 5 positions)</t>
  </si>
  <si>
    <t>320 mm
Précontrainte à 5 positions (clé de réglage faisant partie de l’amortisseur)</t>
  </si>
  <si>
    <t>Compression
Détente
2003 :
Entraxe 210 mm
Précontrainte (15 tours)
Détente (6 tours)</t>
  </si>
  <si>
    <r>
      <t xml:space="preserve">Boucle AR différente pour les Biplaces. Une biplace peut êre transformée en monoplace. Pas l’inverse
</t>
    </r>
    <r>
      <rPr>
        <sz val="10"/>
        <color indexed="8"/>
        <rFont val="Avant Garde"/>
      </rPr>
      <t>Pas de béquille centrale</t>
    </r>
  </si>
  <si>
    <t>12 V - 14 Ah</t>
  </si>
  <si>
    <r>
      <t xml:space="preserve">B10 du kit compétition Le Mans
OA 29° av PMH
FA 60° ap PMB
OE 58° av PMB
FE 31° ap PMH
</t>
    </r>
    <r>
      <rPr>
        <sz val="10"/>
        <color indexed="10"/>
        <rFont val="Avant Garde"/>
      </rPr>
      <t xml:space="preserve">
</t>
    </r>
    <r>
      <rPr>
        <sz val="10"/>
        <color indexed="14"/>
        <rFont val="Avant Garde"/>
      </rPr>
      <t xml:space="preserve">OA 32° av PMH
FA 57° ap PMB
OE 65° av PMB
FE 27° ap PMH
</t>
    </r>
    <r>
      <rPr>
        <sz val="10"/>
        <color indexed="12"/>
        <rFont val="Avant Garde"/>
      </rPr>
      <t>Diagramme relevé aussi dans une revue Allemande</t>
    </r>
    <r>
      <rPr>
        <sz val="10"/>
        <color indexed="14"/>
        <rFont val="Avant Garde"/>
      </rPr>
      <t xml:space="preserve">
</t>
    </r>
    <r>
      <rPr>
        <sz val="10"/>
        <color indexed="8"/>
        <rFont val="Avant Garde"/>
      </rPr>
      <t xml:space="preserve">
Moteur VN :
OA 20° av PMH
FA 52° ap PMB
OE 52° av PMB
FE 20° ap PMH</t>
    </r>
  </si>
  <si>
    <r>
      <t>Entraxe 180 mm</t>
    </r>
    <r>
      <rPr>
        <sz val="10"/>
        <color indexed="12"/>
        <rFont val="Avant Garde"/>
      </rPr>
      <t xml:space="preserve">
Premiers modèles équipés des ressorts de 1000SP
Puis nouveaux modèles identifiés par une marque jaune</t>
    </r>
  </si>
  <si>
    <r>
      <t xml:space="preserve">Koni </t>
    </r>
    <r>
      <rPr>
        <sz val="10"/>
        <color indexed="17"/>
        <rFont val="Avant Garde"/>
      </rPr>
      <t>P7610</t>
    </r>
  </si>
  <si>
    <r>
      <t xml:space="preserve">215
</t>
    </r>
    <r>
      <rPr>
        <sz val="10"/>
        <color indexed="17"/>
        <rFont val="Avant Garde"/>
      </rPr>
      <t>245 en charge</t>
    </r>
  </si>
  <si>
    <t>320 mm
Précontrainte à 3 positions</t>
  </si>
  <si>
    <t>LCD (ordinateur de bord) + 3 blocs. Imbriqués sur le Compteur central</t>
  </si>
  <si>
    <t>5 rapports
Primaire 15/22
Secondaire 11/26, 14/23, 18/23, 18/19, 20/18</t>
  </si>
  <si>
    <t>Bosch 0,7 Kw - 0,6 CV</t>
  </si>
  <si>
    <t>V50
1976-1980</t>
  </si>
  <si>
    <t>La Boîte de vitesses de ces machines subit de nombreuses casses de ressort. Après de nombreux cafouillis (qualité du ressort, modification de la griffe de sélection, modification du carter de sélecteur) le problème semble provenir initialement d'une modification "inutile" de la griffe de sélection</t>
  </si>
  <si>
    <t>Dell'Orto PHBH 30 B</t>
  </si>
  <si>
    <t>Cylindrique</t>
  </si>
  <si>
    <t>Rectangulaire</t>
  </si>
  <si>
    <t>31 CV (23 kw) à 8000 trs/mn</t>
  </si>
  <si>
    <t>Michelin PILOT120/60 17
Dunlop KR106 120/75 17
Pirelli DRAGON SUPERCORSA 120/70 17
Pirelli DRAGON SLICK 120/70 17</t>
  </si>
  <si>
    <t>2 en 1, Inox, regroupés vers la G
Réglable en hauteur</t>
  </si>
  <si>
    <t>Réservoir de lockeed commun avec le maître-cylindre AV, sous trappe réservoir</t>
  </si>
  <si>
    <t>1 disque fixe 282 mm Inox
Étrier flottant à 2 pistons</t>
  </si>
  <si>
    <t>100 x 78</t>
  </si>
  <si>
    <t>18x2,50</t>
  </si>
  <si>
    <t>Europe : 30,5/27,5
Allemagne : 27,7/26,5</t>
  </si>
  <si>
    <t>Simple (Bougie "Longue Durée")
Intégré à l’ECU</t>
  </si>
  <si>
    <t>À bâtons (3, incurvés), tubeless
17x3,5</t>
  </si>
  <si>
    <t>Carter nervuré
Le témoin de point mort, différent, est placé plus haut, dans le "rectangle" supérieur
2002 : carter Noir
2002 : Pour Instruments Borletti : entraînement de compteur 5/10
Pour instruments ITI : entraînement de compteur 6/9</t>
  </si>
  <si>
    <t>ECU 15RC Weber Marelli
Régulateur "Shindengen"
Détecteur de chute</t>
  </si>
  <si>
    <t>30,5/27,5</t>
  </si>
  <si>
    <t>280 mm
Précontrainte
Détente (5 positions)
Compression (4 positions)</t>
  </si>
  <si>
    <r>
      <t xml:space="preserve">Saute vent
Écope de protection du carter d'huile
</t>
    </r>
    <r>
      <rPr>
        <u/>
        <sz val="10"/>
        <rFont val="Avant Garde"/>
      </rPr>
      <t>2006 :</t>
    </r>
    <r>
      <rPr>
        <sz val="10"/>
        <rFont val="Avant Garde"/>
      </rPr>
      <t xml:space="preserve"> Le saute-vent disparaît
</t>
    </r>
    <r>
      <rPr>
        <u/>
        <sz val="10"/>
        <rFont val="Avant Garde"/>
      </rPr>
      <t>Touring :</t>
    </r>
    <r>
      <rPr>
        <sz val="10"/>
        <rFont val="Avant Garde"/>
      </rPr>
      <t xml:space="preserve">  Saute-vent, Top case et Valises de série</t>
    </r>
  </si>
  <si>
    <t>1re série : rétroviseurs ronds
2e série : rétroviseurs rectangulaires</t>
  </si>
  <si>
    <r>
      <t>Kit compétition avec AAC "B10"</t>
    </r>
    <r>
      <rPr>
        <sz val="10"/>
        <color indexed="14"/>
        <rFont val="Avant Garde"/>
      </rPr>
      <t xml:space="preserve">
Motobécane propose en 1982 une version 1000cc équipée d’un carénage bi-optique
</t>
    </r>
    <r>
      <rPr>
        <sz val="10"/>
        <color indexed="17"/>
        <rFont val="Avant Garde"/>
      </rPr>
      <t>44 modifications par rapport à la Le Mans II</t>
    </r>
  </si>
  <si>
    <t>Porte-paquet</t>
  </si>
  <si>
    <t>Entretoise
Nouveau type de soupape régulatrice à partir du moteur N° KC 014036 (Carbu)</t>
  </si>
  <si>
    <r>
      <t xml:space="preserve">Chaîne
À partir du moteur N° VV 016418 : tendeur automatique
</t>
    </r>
    <r>
      <rPr>
        <sz val="10"/>
        <color indexed="57"/>
        <rFont val="Avant Garde"/>
      </rPr>
      <t>Tendeur automatique vu sur moteur N° VV 015038</t>
    </r>
  </si>
  <si>
    <t>7/33
6/32 en PA</t>
  </si>
  <si>
    <t>Bosch : 13/34
Rupteurs : 10/35
Motoplat : 10/41</t>
  </si>
  <si>
    <t>Bosch : 13/34
Rupteurs : 10/35</t>
  </si>
  <si>
    <t>À rayons 21x1,85
AKRONT puis TAKASAGO</t>
  </si>
  <si>
    <t>V35 IMOLA
1979-1984</t>
  </si>
  <si>
    <t>2003 : type Centauro, avec Warning</t>
  </si>
  <si>
    <t>Moteur peint en Noir ou en Gris
Le noir a été disponible à compter des modèles 1987 mais n'est pas resté longtemps au catalogue, comme l'indique la Parts List.</t>
  </si>
  <si>
    <r>
      <t xml:space="preserve">Par pompe à lobes
</t>
    </r>
    <r>
      <rPr>
        <sz val="10"/>
        <color indexed="12"/>
        <rFont val="Avant Garde"/>
      </rPr>
      <t>Nouvelle pompe de 19 mm au lieu de 15 mm, à partir du moteur N° PC 52305 (1994)</t>
    </r>
  </si>
  <si>
    <t>435,5x214,5</t>
  </si>
  <si>
    <t>458x237</t>
  </si>
  <si>
    <t>À rayons
21x1,6 WM</t>
  </si>
  <si>
    <t>ECU 15M Magneti Marelli
Barrette de fusibles id à Stone et Special Sport
PI : ECU 15M Spéciale
Catalysée : ECU 15RC Magneti Marelli
Fin 2002 : nouveau régulateur "Shindengen"
À compter de 2002, le feu de croisement s'allume automatiquement. La commande des feux est un simple passage "feu de croisement/feu de route.</t>
  </si>
  <si>
    <r>
      <t xml:space="preserve">3,2 à 3,6
----------
</t>
    </r>
    <r>
      <rPr>
        <sz val="10"/>
        <color indexed="12"/>
        <rFont val="Avant Garde"/>
      </rPr>
      <t>4 à 4,2</t>
    </r>
  </si>
  <si>
    <t>Centre, T inférieur</t>
  </si>
  <si>
    <t>Précontrainte
Détente (34 positions)
Compression (43 positions)</t>
  </si>
  <si>
    <t>RC : ECU 15 M 
NC : ECU 15RC
Régulateur "Shindengen"</t>
  </si>
  <si>
    <t>En creux
À partir du moteur N° LT10297, segment racleur plus large</t>
  </si>
  <si>
    <t>À bâtons (2x6)
WM 3/2,15x18 CP2</t>
  </si>
  <si>
    <t>95x66</t>
  </si>
  <si>
    <t>Entraxe 180 mm</t>
  </si>
  <si>
    <t>Par pompe à lobes
Rotors de 15 mm d'épaisseur</t>
  </si>
  <si>
    <r>
      <t xml:space="preserve">Fin 1984 : marche-pieds plus inclinés vers l’AR
</t>
    </r>
    <r>
      <rPr>
        <sz val="10"/>
        <color indexed="8"/>
        <rFont val="Avant Garde"/>
      </rPr>
      <t xml:space="preserve">Certaines machines équipées de la boîte de la Convert
</t>
    </r>
    <r>
      <rPr>
        <sz val="10"/>
        <color indexed="17"/>
        <rFont val="Avant Garde"/>
      </rPr>
      <t>850 G = California II avec moteur de 850 T</t>
    </r>
  </si>
  <si>
    <r>
      <t>Intégral non proportionnel
Les branches des disques ont la même forme que les bâtons de la jante</t>
    </r>
    <r>
      <rPr>
        <sz val="10"/>
        <color indexed="10"/>
        <rFont val="Avant Garde"/>
      </rPr>
      <t xml:space="preserve">
Début 1984, Allemagne : intégral proportionnel </t>
    </r>
    <r>
      <rPr>
        <sz val="10"/>
        <color indexed="12"/>
        <rFont val="Avant Garde"/>
      </rPr>
      <t>(4,5/21)</t>
    </r>
    <r>
      <rPr>
        <sz val="10"/>
        <color indexed="10"/>
        <rFont val="Avant Garde"/>
      </rPr>
      <t xml:space="preserve"> et étrier F09
Fin 1984 : intégral proportionnel pour tous les pays</t>
    </r>
  </si>
  <si>
    <t>Simple chaîne</t>
  </si>
  <si>
    <t>2 en 1</t>
  </si>
  <si>
    <t>Points de pivot sur le carter de boîte de vitesses
Peint en blanc</t>
  </si>
  <si>
    <r>
      <t xml:space="preserve">Platine repose-pieds de la LM III
</t>
    </r>
    <r>
      <rPr>
        <sz val="10"/>
        <color indexed="12"/>
        <rFont val="Avant Garde"/>
      </rPr>
      <t>Cadre de la California II</t>
    </r>
  </si>
  <si>
    <r>
      <t xml:space="preserve">Par pompe à lobes
</t>
    </r>
    <r>
      <rPr>
        <sz val="10"/>
        <color indexed="12"/>
        <rFont val="Avant Garde"/>
      </rPr>
      <t>Nouvelle pompe de 19 mm au lieu de 15 mm, à partir du moteur N° PE 36460 (1994)</t>
    </r>
  </si>
  <si>
    <r>
      <t xml:space="preserve">3,8 à 4,2
----------
</t>
    </r>
    <r>
      <rPr>
        <sz val="10"/>
        <color indexed="12"/>
        <rFont val="Avant Garde"/>
      </rPr>
      <t>4 à 4,2</t>
    </r>
  </si>
  <si>
    <t>V50 MONZA
1980-1984</t>
  </si>
  <si>
    <t>Rouge/Blanc en biais</t>
  </si>
  <si>
    <t>Brembo à bâtons (3, incurvés) 17x3,5
17x3,5</t>
  </si>
  <si>
    <t>18"x3</t>
  </si>
  <si>
    <t>1 disque percé semi-flottant 270 mm
Étrier à 2 pistons 38 mm</t>
  </si>
  <si>
    <t>Comodos de la Benelli 750 Sei</t>
  </si>
  <si>
    <r>
      <t xml:space="preserve">Tonti
</t>
    </r>
    <r>
      <rPr>
        <sz val="10"/>
        <color indexed="12"/>
        <rFont val="Avant Garde"/>
      </rPr>
      <t>Probablement au NiCrMo</t>
    </r>
  </si>
  <si>
    <t>CA.R.C (CArdano Reativo Compatto)
En février 2006, quelques problèmes de roulement non-SKF apparaissent sur les Griso. Lancement d'une campagne de rappel le 13 mars 2006.
Concerne les N° de cadre antérieurs à ZGULS...6M111954 et N° de pont antérieur à 003171.</t>
  </si>
  <si>
    <t>Par pompe à lobes
Rotors de 19 mm d'épaisseur</t>
  </si>
  <si>
    <t>Biplace, passager réhaussé, habillage autour de la place passager, recouvre en partie l'arrière du réservoir</t>
  </si>
  <si>
    <t>Type Numérique - Retangulaire</t>
  </si>
  <si>
    <t>4.000 selon Guislain</t>
  </si>
  <si>
    <t>ECU 15RC Magneti Marelli
Régulateur "Shindengen"</t>
  </si>
  <si>
    <t>2 disques fixes pleins 260 mm
Ètrier à 2 pistons 32 mm</t>
  </si>
  <si>
    <t>V50 II
1979-1980</t>
  </si>
  <si>
    <t>4 par cylindre
Diamètre des queues : 5 mm
Admission inclinée à 15,5 °
Échappement inclinée à 16,5°</t>
  </si>
  <si>
    <r>
      <t xml:space="preserve">À rayons puis à bâtons </t>
    </r>
    <r>
      <rPr>
        <sz val="10"/>
        <color indexed="8"/>
        <rFont val="Avant Garde"/>
      </rPr>
      <t>(2x5)
2,50x16</t>
    </r>
  </si>
  <si>
    <r>
      <t xml:space="preserve">À rayons puis à bâtons </t>
    </r>
    <r>
      <rPr>
        <sz val="10"/>
        <color indexed="8"/>
        <rFont val="Avant Garde"/>
      </rPr>
      <t>(2x5)</t>
    </r>
    <r>
      <rPr>
        <sz val="10"/>
        <color indexed="12"/>
        <rFont val="Avant Garde"/>
      </rPr>
      <t xml:space="preserve">
</t>
    </r>
    <r>
      <rPr>
        <sz val="10"/>
        <color indexed="8"/>
        <rFont val="Avant Garde"/>
      </rPr>
      <t>2,15 x 15</t>
    </r>
  </si>
  <si>
    <t>Précontrainte (3 positions)</t>
  </si>
  <si>
    <t>À air</t>
  </si>
  <si>
    <t>2 en 1, Inox, regroupés vers la G
La "marmite" disparaît : config identique à la Griso</t>
  </si>
  <si>
    <t>La Boîte de vitesses de ces machines subit de nombreuses casses de ressort. Après de nombreux cafouillis (qualité du ressort, modification de la griffe de sélection, modification du carter de sélecteur) le problème semble provenir initialement d'une modification "inutile" de la griffe de sélection
11.490 Euros (2006)</t>
  </si>
  <si>
    <t>23 L
Synthétique
2003 : 21 L
2003 : le bloc "filtre à essence+pompe+détecteur de niveau+régulateur" est interne au réservoir</t>
  </si>
  <si>
    <t>12/44</t>
  </si>
  <si>
    <t>12 V - 18 Ah</t>
  </si>
  <si>
    <t>28
29°30</t>
  </si>
  <si>
    <t xml:space="preserve"> 9,6:1</t>
  </si>
  <si>
    <t>23 L</t>
  </si>
  <si>
    <r>
      <t xml:space="preserve">OA 20° av PMH
FA 52° ap PMB
OE 52° av PMB
FE 20° ap PMH
</t>
    </r>
    <r>
      <rPr>
        <sz val="10"/>
        <color indexed="14"/>
        <rFont val="Avant Garde"/>
      </rPr>
      <t xml:space="preserve">
</t>
    </r>
    <r>
      <rPr>
        <sz val="10"/>
        <color indexed="8"/>
        <rFont val="Avant Garde"/>
      </rPr>
      <t>Kit compétition B10
OA 29° av PMH
FA 60° ap PMB
OE 58° av PMB
FE 31° ap PMH"</t>
    </r>
  </si>
  <si>
    <t>À rayons 19x2,5
Tubeless</t>
  </si>
  <si>
    <t>Rosso Corsa, Nero Guzzi, Silver</t>
  </si>
  <si>
    <t>281 machines en 1979
72 machines en 1981</t>
  </si>
  <si>
    <r>
      <t>12 V - 0,7 Kw Bosch</t>
    </r>
    <r>
      <rPr>
        <sz val="10"/>
        <color indexed="12"/>
        <rFont val="Avant Garde"/>
      </rPr>
      <t xml:space="preserve">
Lucas pour certaines machines</t>
    </r>
  </si>
  <si>
    <t>Simple chaîne à partir du moteur N° 29135</t>
  </si>
  <si>
    <t>Simple chaîne à partir du moteur N° 31344</t>
  </si>
  <si>
    <t>60 CV (44 kw) à 7800 trs/mn</t>
  </si>
  <si>
    <r>
      <t>Touring :</t>
    </r>
    <r>
      <rPr>
        <sz val="10"/>
        <rFont val="Avant Garde"/>
      </rPr>
      <t xml:space="preserve"> Pare-cylindres, Pare-brise</t>
    </r>
  </si>
  <si>
    <t>BOÎTE DE VITESSES</t>
  </si>
  <si>
    <t>14  V - 20 A Bosch
PA : Bosch ou Saprisa</t>
  </si>
  <si>
    <t>75 CV (55 kw) à 7200  trs/mn</t>
  </si>
  <si>
    <t>112 Nm (11,4 kg.m) à 6400 trs/mn</t>
  </si>
  <si>
    <t>Entraxe : 210 mm
Non réglable
Rappel pour défaut de T fourche (note de service 01-2007)</t>
  </si>
  <si>
    <t>ECU 15M Magneti Marelli
Barrette de fusibles id à EV97-2000 et Jackal</t>
  </si>
  <si>
    <t>Cache-Culbus Or
Gris foncé/Gris clair Selle Rouge, Rouge/Or Selle Noir
---------
2005/2006
Rouge/Selle noire, Noir/Selle rouge, Gris/Selle noire
---------
2006 ABS
Rosso corsa/Selle noire, Nero Guzzi/Selle rouge, Orange métallique/Selle noire
---------
2007
Nouvelle couleur : Madreperla (blanc nacré)</t>
  </si>
  <si>
    <t>320 mm
Précontrainte à 3 positions
Amortissement : réglage en atelier</t>
  </si>
  <si>
    <t>Cache alternateur chromé</t>
  </si>
  <si>
    <r>
      <t xml:space="preserve">Noir (Nero Guzzi), Beige (Beige Pietra Aesina)
</t>
    </r>
    <r>
      <rPr>
        <u/>
        <sz val="10"/>
        <color indexed="8"/>
        <rFont val="Avant Garde"/>
      </rPr>
      <t>2005/2006 :</t>
    </r>
    <r>
      <rPr>
        <sz val="10"/>
        <color indexed="8"/>
        <rFont val="Avant Garde"/>
      </rPr>
      <t xml:space="preserve"> Giallo Sport - Rosso Corsa - Gris bleu - Nero Guzzi
</t>
    </r>
    <r>
      <rPr>
        <u/>
        <sz val="10"/>
        <color indexed="8"/>
        <rFont val="Avant Garde"/>
      </rPr>
      <t>2007 :</t>
    </r>
    <r>
      <rPr>
        <sz val="10"/>
        <color indexed="8"/>
        <rFont val="Avant Garde"/>
      </rPr>
      <t xml:space="preserve"> nouvel Orange satiné</t>
    </r>
  </si>
  <si>
    <t>Double chaîne
Simple chaîne à partir du moteur N° 29135</t>
  </si>
  <si>
    <t>Double chaîne
Simple chaîne à partir du moteur N° 31344</t>
  </si>
  <si>
    <r>
      <t>Options 2005/2006</t>
    </r>
    <r>
      <rPr>
        <sz val="10"/>
        <color indexed="8"/>
        <rFont val="Avant Garde"/>
      </rPr>
      <t xml:space="preserve">
Sacoches latérales, Sacoche réservoir (2 modèles)
Porte paquet, Sacoche AR
Mini saute-vent, Housse
Kit Ergal (leviers, repose pieds, bouchons de réservoir hydraulique, porte plaque d'immatriculation)</t>
    </r>
  </si>
  <si>
    <t>10.000 selon Guislain</t>
  </si>
  <si>
    <t>Catalytique 3 voies
Sonde Lambda - Euro 2 puis Euro 3</t>
  </si>
  <si>
    <t>ECU 15M Magneti Marelli</t>
  </si>
  <si>
    <t>123 CV (90 kw) à 8000 trs/mn</t>
  </si>
  <si>
    <t>2002 : Reniflard moteur en H et à D sur le carter de distribution au lieu de derrière les cylindres</t>
  </si>
  <si>
    <r>
      <t>1996 :  ECU 16M Magneti Marelli</t>
    </r>
    <r>
      <rPr>
        <sz val="10"/>
        <color indexed="10"/>
        <rFont val="Avant Garde"/>
      </rPr>
      <t xml:space="preserve">
</t>
    </r>
    <r>
      <rPr>
        <sz val="10"/>
        <color indexed="8"/>
        <rFont val="Avant Garde"/>
      </rPr>
      <t>Capteur de température Huile moteur</t>
    </r>
    <r>
      <rPr>
        <sz val="10"/>
        <color indexed="10"/>
        <rFont val="Avant Garde"/>
      </rPr>
      <t xml:space="preserve">
EPROM spécifiques sur option</t>
    </r>
  </si>
  <si>
    <t>CA.R.C (CArdano Reativo Compatto)
Peinture grise</t>
  </si>
  <si>
    <t>90/90 18</t>
  </si>
  <si>
    <t>Coté pont
1 disque fixe plein 235 mm
Ètrier à 2 pistons 32 mm</t>
  </si>
  <si>
    <t>Joint de Cardan à 12 cannelures</t>
  </si>
  <si>
    <t>2 selles, Type California III</t>
  </si>
  <si>
    <t>Type California III</t>
  </si>
  <si>
    <r>
      <t>2006 :</t>
    </r>
    <r>
      <rPr>
        <sz val="10"/>
        <color indexed="8"/>
        <rFont val="Avant Garde"/>
      </rPr>
      <t xml:space="preserve"> Le réservoir est barré d'un double liseré horizontal englobant le logo Moto Guzzi. Le Bianco/Grigio se répartit en Blanc au dessus, et Gris au dessous; inversé sur les caches latéraux.
</t>
    </r>
    <r>
      <rPr>
        <u/>
        <sz val="10"/>
        <color indexed="8"/>
        <rFont val="Avant Garde"/>
      </rPr>
      <t>2007 :</t>
    </r>
    <r>
      <rPr>
        <sz val="10"/>
        <color indexed="8"/>
        <rFont val="Avant Garde"/>
      </rPr>
      <t xml:space="preserve"> nouveau Bordeaux/Noir</t>
    </r>
  </si>
  <si>
    <t>16,4 L
Bouchon type aviation</t>
  </si>
  <si>
    <t>345 mm
Estimé trop souple
Précontrainte
Détente (6 positions)
Compression (9 positions)</t>
  </si>
  <si>
    <t>V65 TT
1984-1987</t>
  </si>
  <si>
    <t>Précontrainte
Compression
Détente</t>
  </si>
  <si>
    <t>À bâtons (5x2)
MT H2 2,15X16</t>
  </si>
  <si>
    <t>100/90 16</t>
  </si>
  <si>
    <t>120/90 16</t>
  </si>
  <si>
    <t>Type Le Mans III</t>
  </si>
  <si>
    <t>Paioli
Oléopneumatique</t>
  </si>
  <si>
    <t>1.400 selon Guislain</t>
  </si>
  <si>
    <t>Paioli à air</t>
  </si>
  <si>
    <t>75% (563) de nouveaux éléments du moteur</t>
  </si>
  <si>
    <t>120/70 ZR 17 - 58W</t>
  </si>
  <si>
    <t>Ducati 14V - 20 A - 330 W</t>
  </si>
  <si>
    <t>V50 III
1980-1985
PA jusqu'à 2001</t>
  </si>
  <si>
    <t>Kick sur option</t>
  </si>
  <si>
    <t>ECU 15M Magneti Marelli
L’ECU 15M simplifie le câblage électrique :
Le capteur de pression absolue est intégré au boîtier
Le capteur de phase sert aussi de capteur de tour moteur
Le capteur de température d’huile (cache-culbus) devient capteur de température moteur (à l’intérieur, en haut et à l’AV du cylindre G)
Klaxon D Ton grave
Klaxon G Ton aiguë</t>
  </si>
  <si>
    <t>Showa
Inversée</t>
  </si>
  <si>
    <t>16,5 L.
Bouchon de réservoir sous grosse trappe plastic</t>
  </si>
  <si>
    <t>16,5 L.
Bouchon de réservoir sous trappe plastic</t>
  </si>
  <si>
    <t>Par pompe à lobes
Rotors de 12 mm d'épaisseur</t>
  </si>
  <si>
    <t>17,2 L
Bouchon type aviation</t>
  </si>
  <si>
    <t>Biplace à étage, monobloc</t>
  </si>
  <si>
    <t xml:space="preserve">
Catalytique 3 voies</t>
  </si>
  <si>
    <t>Précontrainte
Détente (14 positions)
Compression (12 positions)</t>
  </si>
  <si>
    <t>Entraxe : 210 mm
Précontrainte (15 tours)
Détente (6 tours)</t>
  </si>
  <si>
    <r>
      <t>12 V - 0,7 Kw Bosch</t>
    </r>
    <r>
      <rPr>
        <sz val="10"/>
        <color indexed="12"/>
        <rFont val="Avant Garde"/>
      </rPr>
      <t xml:space="preserve">
Lucas pour certains SP</t>
    </r>
  </si>
  <si>
    <t>325 mm (320 mm)
3 réglages en Précontrainte</t>
  </si>
  <si>
    <t>Coté gauche
1 disque fixe percé 260 mm
Ètrier à 2 pistons 32 mm</t>
  </si>
  <si>
    <r>
      <t xml:space="preserve">Par pompe à lobes
</t>
    </r>
    <r>
      <rPr>
        <sz val="10"/>
        <color indexed="12"/>
        <rFont val="Avant Garde"/>
      </rPr>
      <t>Nouvelle pompe de 19 mm au lieu de 15 mm, à partir du moteur N° PC 52305 (1994)</t>
    </r>
  </si>
  <si>
    <t>Catalytique 3 voies
Euro 3</t>
  </si>
  <si>
    <t>Monoplace à dosseret, avec incrustation du logo
Option : biplace</t>
  </si>
  <si>
    <t>ECU 15M Magneti Marelli
Barrette de fusibles id à EV97-2000 et Special</t>
  </si>
  <si>
    <r>
      <t xml:space="preserve">Option : Valises 30 et 40 L, Top Case 40 et 45 L, ensemble bagagerie Cuir
</t>
    </r>
    <r>
      <rPr>
        <u/>
        <sz val="10"/>
        <color indexed="8"/>
        <rFont val="Avant Garde"/>
      </rPr>
      <t>2002</t>
    </r>
    <r>
      <rPr>
        <sz val="10"/>
        <color indexed="8"/>
        <rFont val="Avant Garde"/>
      </rPr>
      <t xml:space="preserve">
Prise 12V
</t>
    </r>
    <r>
      <rPr>
        <u/>
        <sz val="10"/>
        <color indexed="8"/>
        <rFont val="Avant Garde"/>
      </rPr>
      <t>Options 2003</t>
    </r>
    <r>
      <rPr>
        <sz val="10"/>
        <color indexed="8"/>
        <rFont val="Avant Garde"/>
      </rPr>
      <t xml:space="preserve">
Tête de fourche, Bagagerie rigide 40L, Top case 45L, Poignées chauffantes, Selle monobloc "King &amp; Queen"
</t>
    </r>
    <r>
      <rPr>
        <u/>
        <sz val="10"/>
        <color indexed="8"/>
        <rFont val="Avant Garde"/>
      </rPr>
      <t>Options 2005/2006</t>
    </r>
    <r>
      <rPr>
        <sz val="10"/>
        <color indexed="8"/>
        <rFont val="Avant Garde"/>
      </rPr>
      <t xml:space="preserve">
Valises 30 et 40 L, unies ou déco
Top case 40 et 45 L, Valises cuir (et la crème de traitement)
Sacoche de réservoir, Protège-jambes
Poignées chauffantes, Selle monobloc "King &amp; Queen", 5 modèles de pare-brise, Housse
Bloc-disque, Chargeur de batterie</t>
    </r>
  </si>
  <si>
    <t>Double allumage
Joints de culasse en métal et non plus en "Klingerite"
A partir du moteur KP 14271, nouveaux goujons/vis de culasse</t>
  </si>
  <si>
    <t>ECU 15M Magneti Marelli
2003 :  ECU 15RC Magneti Marelli + Régulateur "Shindengen"
Premiers ECU "V11 MY2003CAT IAW 15RC C9" défectueux
Puis ECU corrigé type 61xxx.049.01
Puis ECU version 2 type 61601.049.02</t>
  </si>
  <si>
    <t>Options : Porte-paquet avec Sissi bar repliable, Bagagerie complète en cuir, béquille centrale</t>
  </si>
  <si>
    <t>12 V - 330 W</t>
  </si>
  <si>
    <t>2 disques semi-flottants 320 mm Inox
Étriers noirs Brembo à 2 pistons</t>
  </si>
  <si>
    <t>1 disque fixe 282 mm Inox
Étriers noirs Brembo à 2 pistons</t>
  </si>
  <si>
    <t>EXCELL à rayons, tubeless
18x3,5</t>
  </si>
  <si>
    <r>
      <t xml:space="preserve">2008
</t>
    </r>
    <r>
      <rPr>
        <sz val="10"/>
        <rFont val="Avant Garde"/>
      </rPr>
      <t>Pare-brise
Sigles Moto Guzzi en métal chromé pour réservoir</t>
    </r>
  </si>
  <si>
    <t>4,5 kgm (44 Nm) à 5500 trs/mn</t>
  </si>
  <si>
    <t>Injecteurs Weber IWP 048, corps de 36 mm</t>
  </si>
  <si>
    <t>ECU Magneti Marelli IAW 5 AM2
Détecteur de chute
Neiman type voiture. Le Warning est au comodo droit; commandes de l'ordinateur de bord au comodo gauche</t>
  </si>
  <si>
    <t>240 en charge</t>
  </si>
  <si>
    <t>100/90 S 18</t>
  </si>
  <si>
    <t>Simple allumage
Intégré à l’ECU</t>
  </si>
  <si>
    <t>Dynamo Bosch G (R) 14V-25A - 23</t>
  </si>
  <si>
    <t>CA.R.C (CArdano Reativo Compatto)
En février 2006, quelques problèmes de roulement non-SKF apparaissent sur les Griso. Lancement d'une campagne de rappel le 13 mars 2006.
Concerne les N° de cadre antérieurs à ZGULP...6M113250 et N° de pont antérieur à 003171.</t>
  </si>
  <si>
    <t>Campagne de rappel pour cadres N° KD 130001 à KD 131984 (note E/01/02 du 02/05/2002)</t>
  </si>
  <si>
    <t>Double allumage
Joints de culasse en métal et non plus en "Klingerite"
A partir du moteur KT 11320, nouveaux goujons/vis de culasse</t>
  </si>
  <si>
    <r>
      <t>Options 2005/2006</t>
    </r>
    <r>
      <rPr>
        <sz val="10"/>
        <rFont val="Avant Garde"/>
      </rPr>
      <t xml:space="preserve">
Béquille Centrale, Pare-brise
Valises 30 &amp; 40 L, Sacoche de réservoir
Selle "Lady" (760 mm)
Amortisseurs AR à 3 réglages (réservoir séparé)
Alarme, Chargeur de batterie
Housse, Bloc disque
Protection de réservoir en carbone
Pare-cylindre et porte-paquet (OEM)</t>
    </r>
    <r>
      <rPr>
        <u/>
        <sz val="10"/>
        <rFont val="Avant Garde"/>
      </rPr>
      <t/>
    </r>
  </si>
  <si>
    <t>Biplace monobloc, partie passager très restreinte</t>
  </si>
  <si>
    <t>2 en 2 supperposés, coté gauche</t>
  </si>
  <si>
    <r>
      <t xml:space="preserve">Cintre plat
</t>
    </r>
    <r>
      <rPr>
        <u/>
        <sz val="10"/>
        <rFont val="Avant Garde"/>
      </rPr>
      <t>2007 :</t>
    </r>
    <r>
      <rPr>
        <sz val="10"/>
        <rFont val="Avant Garde"/>
      </rPr>
      <t xml:space="preserve"> Rétroviseurs allongés</t>
    </r>
  </si>
  <si>
    <t>Dell'Orto VHB 24 F
Allemagne : Dell'Orto VHB 20 F</t>
  </si>
  <si>
    <t>Double allumage
Joints de culasse en métal et non plus en "Klingerite"
A partir du moteur KS 12938, nouveaux goujons/vis de culasse</t>
  </si>
  <si>
    <t>Bitubo</t>
  </si>
  <si>
    <t>A fond blanc + LCD</t>
  </si>
  <si>
    <t>Tenni : 150 exemplaires. À la mémoire de Omobono Tenni, pilote de course des années 30
La Boîte de vitesses de ces machines subit de nombreuses casses de ressort. Après de nombreux cafouillis (qualité du ressort, modification de la griffe de sélection, modification du carter de sélecteur) le problème semble provenir initialement d'une modification "inutile" de la griffe de sélection
V11 Le Mans : 11.990 Euros (2006)</t>
  </si>
  <si>
    <t>Chaînes Morse silencieuses à tendeur hydraulique + 2 ACT</t>
  </si>
  <si>
    <t>95 CV (70 kw) à 7500 trs/mn</t>
  </si>
  <si>
    <t>435,5
------------
Machines de 1995
458 (id Lario)</t>
  </si>
  <si>
    <t>Injecteurs Weber IWP 031, corps de 45 mm</t>
  </si>
  <si>
    <t>Interconnexion sous l’alternateur
RC : Kit "Titane" : silencieux en titane, repose-pieds, ECU adaptée</t>
  </si>
  <si>
    <t>ECU 15M Magneti Marelli
PI : ECU 15M Spéciale
Barrette de fusibles id à EV2001 et Stone</t>
  </si>
  <si>
    <t>Intégral non proportionnel : 1re série
Intégral proportionnel (ratio 4,5/26) - 2e série</t>
  </si>
  <si>
    <t>Monodisque</t>
  </si>
  <si>
    <t>Campagne de rappel pour cadres N° KD 1000548 à KD 115984 (note E/01/02 du 02/05/2002)</t>
  </si>
  <si>
    <t>Injecteurs IWP 189, corps de 50 mm
Placés à l'entrée de la culasse et non plus au début de la pipe d'admission</t>
  </si>
  <si>
    <t>Michelin PILOT180/55 17
Dunlop KR108 180/55 17
Pirelli DRAGON SUPERCORSA 180/55 17
Pirelli DRAGON SLICK 180/55 17</t>
  </si>
  <si>
    <t>Bas moteur à alternateur en bout de vilebrequin</t>
  </si>
  <si>
    <t>ECU 15M Magneti Marelli
Barrette de fusibles id à EV2001 et Special Sport
PI : ECU 15M Spéciale
Catalysée : ECU 15RC Weber Marelli
Option 2001 : 2e klaxon ton grave
Fin 2002 : nouveau régulateur "Shindengen"
À compter de 2002, le feu de croisement s'allume automatiquement. La commande des feux est un simple passage "feu de croisement/feu de route.</t>
  </si>
  <si>
    <t>V65 BAJA
1985</t>
  </si>
  <si>
    <t>Bosch 0,9 Kw</t>
  </si>
  <si>
    <t>18 L
Synthétique
Bouchon type aviation
Bloc Filtre+Pompe+Régulateur+Réserve immergé</t>
  </si>
  <si>
    <t>Biplace remontant sur le réservoir</t>
  </si>
  <si>
    <t>Dell'Orto VHB 24 F</t>
  </si>
  <si>
    <t>90/90 S 18</t>
  </si>
  <si>
    <t>Sachs
Mono</t>
  </si>
  <si>
    <r>
      <t xml:space="preserve">Feu AR intégré au cul de selle (type 850 T5)
</t>
    </r>
    <r>
      <rPr>
        <u/>
        <sz val="10"/>
        <rFont val="Avant Garde"/>
      </rPr>
      <t>1re série :</t>
    </r>
    <r>
      <rPr>
        <sz val="10"/>
        <rFont val="Avant Garde"/>
      </rPr>
      <t xml:space="preserve"> clignotants rectangulaires
</t>
    </r>
    <r>
      <rPr>
        <u/>
        <sz val="10"/>
        <rFont val="Avant Garde"/>
      </rPr>
      <t>2e série :</t>
    </r>
    <r>
      <rPr>
        <sz val="10"/>
        <rFont val="Avant Garde"/>
      </rPr>
      <t xml:space="preserve"> clignotants ronds</t>
    </r>
  </si>
  <si>
    <t>Cintre plat sur réhausses type Centauro</t>
  </si>
  <si>
    <t>V11 SPORT BALLABIO
Née le 19/12/2002
Du nom de la course de côte "Ballabio-Resinelli"
2003-2006</t>
  </si>
  <si>
    <r>
      <t xml:space="preserve">Rosso Corsa, Nero Guzzi
</t>
    </r>
    <r>
      <rPr>
        <u/>
        <sz val="10"/>
        <color indexed="8"/>
        <rFont val="Avant Garde"/>
      </rPr>
      <t>2007 :</t>
    </r>
    <r>
      <rPr>
        <sz val="10"/>
        <color indexed="8"/>
        <rFont val="Avant Garde"/>
      </rPr>
      <t xml:space="preserve"> nouveau Jaune + cadre noir + CARC Gris</t>
    </r>
  </si>
  <si>
    <t>Forgés
Refroidis par jet d'huile
Plats &amp; Creux</t>
  </si>
  <si>
    <t>AV : double optique lenticulaire
AR : LEDs</t>
  </si>
  <si>
    <t>"Carrés"
Jeu de cylindres/pistons de diamètre moindre à partir du Moteur N° KR 014 485</t>
  </si>
  <si>
    <t>ECU 15M Magneti Marelli
2003 :  ECU 15RC Magneti Marelli
Premiers ECU "V11 MY2003CAT IAW 15RC C9" défectueux
Puis ECU corrigé type 61xxx.049.01
Puis ECU version 2 type 61601.049.02</t>
  </si>
  <si>
    <t>Injecteurs Weber IWP 162, 45 mm</t>
  </si>
  <si>
    <t>18 L
Bouchon encastré</t>
  </si>
  <si>
    <r>
      <t xml:space="preserve">Logo "Le Mans" sur les flancs du dosseret
Cache-culbus Gris foncé
Réservoir-Habillage selle-TdF Gris clair/Couvercle de dosseret-Garde Boue AV-Caches latéraux Noir/Platine repose pieds Rouge
Réservoir-Couvercle de dosseret-Platine repose pieds-Caches latéraux Gris clair/Garde Boue AV-Habillage selle-TdF  Rouge
</t>
    </r>
    <r>
      <rPr>
        <u/>
        <sz val="10"/>
        <color indexed="8"/>
        <rFont val="Avant Garde"/>
      </rPr>
      <t>2003</t>
    </r>
    <r>
      <rPr>
        <sz val="10"/>
        <color indexed="8"/>
        <rFont val="Avant Garde"/>
      </rPr>
      <t xml:space="preserve">
Réservoir-Couvercle de dosseret-Garde Boue AV-TdF Rouge/Habillage selle-Caches latéraux Noir/Platine repose pieds Gris clair
Réservoir-Couvercle de dosseret-Garde Boue AV-TdF-Habillage selle-Caches latéraux Noir/Platine repose pieds Rouge</t>
    </r>
  </si>
  <si>
    <t>ECU 15M Magneti Marelli
PI : ECU 15M Spéciale
Catalysée : ECU 15RC Weber Marelli
Fin 2002 : nouveau régulateur "Shindengen"
À compter de fin 2002, le feu de croisement s'allume automatiquement. La commande des feux est un simple passage "feu de croisement/feu de route.</t>
  </si>
  <si>
    <r>
      <t xml:space="preserve">Coté pont
</t>
    </r>
    <r>
      <rPr>
        <sz val="10"/>
        <color indexed="12"/>
        <rFont val="Avant Garde"/>
      </rPr>
      <t>Puis coté gauche</t>
    </r>
    <r>
      <rPr>
        <sz val="10"/>
        <color indexed="8"/>
        <rFont val="Avant Garde"/>
      </rPr>
      <t xml:space="preserve">
1 disque percé fixe 260 mm
Étrier à 2 pistons</t>
    </r>
  </si>
  <si>
    <r>
      <t>Biplace séparée, Sissy bar basculant</t>
    </r>
    <r>
      <rPr>
        <u/>
        <sz val="10"/>
        <color indexed="8"/>
        <rFont val="Avant Garde"/>
      </rPr>
      <t/>
    </r>
  </si>
  <si>
    <t>140/70 17 - 69V</t>
  </si>
  <si>
    <t>ECU 16M Magneti Marelli
Capteur de Température moteur</t>
  </si>
  <si>
    <t>78 Nm (7,9 Kg.m) à 6000 trs/mn</t>
  </si>
  <si>
    <r>
      <t>2006 :</t>
    </r>
    <r>
      <rPr>
        <sz val="10"/>
        <color indexed="8"/>
        <rFont val="Avant Garde"/>
      </rPr>
      <t xml:space="preserve"> Rosso Corsa, Nero Guzzi, Bianco/Grigio
2008 : Noir, Rouge bordeaux</t>
    </r>
  </si>
  <si>
    <t>ECU 15RC Magneti Marelli
Régulateur "Shindengen"
Le feu de croisement s'allume automatiquement. La commande des feux est un simple passage "feu de croisement/feu de route.</t>
  </si>
  <si>
    <t xml:space="preserve">STELVIO 1200 TT ou NTX
Présentée en novembre 2008
2009 - </t>
  </si>
  <si>
    <r>
      <t xml:space="preserve">Biplace
Petit arceau de maintien vertical en cul de selle
</t>
    </r>
    <r>
      <rPr>
        <u/>
        <sz val="10"/>
        <color indexed="8"/>
        <rFont val="Avant Garde"/>
      </rPr>
      <t>Touring :</t>
    </r>
    <r>
      <rPr>
        <sz val="10"/>
        <color indexed="8"/>
        <rFont val="Avant Garde"/>
      </rPr>
      <t xml:space="preserve"> Sissi bar</t>
    </r>
  </si>
  <si>
    <t>V65 CUSTOM
1983-1987</t>
  </si>
  <si>
    <t>4
36/31
En "Nimonic", alliage Nickel-Chrome</t>
  </si>
  <si>
    <t>Différente de la 1200 de base</t>
  </si>
  <si>
    <t>Top Case, Poignées chauffantes, Valises</t>
  </si>
  <si>
    <t>27°</t>
  </si>
  <si>
    <t>EXCELL à rayons, tubeless
17x5,5</t>
  </si>
  <si>
    <t>19 L</t>
  </si>
  <si>
    <t>Angle de braquage : 34°
12.490 Euros (2006) - 12.200 Euros (2007-2008) - 12.070 Euros (2009)</t>
  </si>
  <si>
    <t>Angle de braquage : 32°
11.090 Euros (2006) - 11.700 Euros (2007-2008) - 11.570 Euros (2009)
ABS : 11.690 Euros (2006) - 12.500 Euros (2007) - 12.600 Euros (2008) - 12.470 Euros (2009)</t>
  </si>
  <si>
    <r>
      <t>Options 2005/2006</t>
    </r>
    <r>
      <rPr>
        <sz val="10"/>
        <rFont val="Avant Garde"/>
      </rPr>
      <t xml:space="preserve">
Béquille Centrale, Pare-brise
Top Case 40 L, Valises 30 L (unies ou bicolores)
Sacoche de réservoir
Pare-cylindres, Porte-paquet
Housse, Bloc-disque, Chargeur de batterie
----------------
</t>
    </r>
    <r>
      <rPr>
        <u/>
        <sz val="10"/>
        <rFont val="Avant Garde"/>
      </rPr>
      <t>Touring</t>
    </r>
    <r>
      <rPr>
        <sz val="10"/>
        <rFont val="Avant Garde"/>
      </rPr>
      <t xml:space="preserve"> (de série)
Valises bicolores assorties</t>
    </r>
  </si>
  <si>
    <t>Angle de braquage : 32°
9.990 Euros (2006) - 10.590 (2007-2008) - 10.460 Euros (2009)
10.690 Euros avec ABS (2006)
10.450 Euros  (2010)</t>
  </si>
  <si>
    <t>BREVA 850 IE
2006-</t>
  </si>
  <si>
    <t>GRISO 850 IE
2006-</t>
  </si>
  <si>
    <t>NORGE 1200
Présentée au Salon de Milan le 15 Novembre 2005
Appartion de Norge à la Polizia Locale de Milan en octobre 2006
2006-</t>
  </si>
  <si>
    <t>2 en 1, Inox, regroupés vers la G, puis 2 sorties
Très anguleux</t>
  </si>
  <si>
    <t>Angle de braquage : 34°
11.390 Euros (2006) - 10.990 Euros (2007-2009)
11.450 Euros (2010)</t>
  </si>
  <si>
    <r>
      <t xml:space="preserve">2 en 1 redédoublé : gros tromblon au dessus d'un plus petit
</t>
    </r>
    <r>
      <rPr>
        <u/>
        <sz val="10"/>
        <color indexed="8"/>
        <rFont val="Avant Garde"/>
      </rPr>
      <t>2008</t>
    </r>
    <r>
      <rPr>
        <sz val="10"/>
        <color indexed="8"/>
        <rFont val="Avant Garde"/>
      </rPr>
      <t xml:space="preserve"> : Kit Termignoni homologué</t>
    </r>
  </si>
  <si>
    <t>Régulateur "Shindengen" à partir du cadre N° LK 111 945</t>
  </si>
  <si>
    <r>
      <t xml:space="preserve">2 en 1 énorme, coté G
</t>
    </r>
    <r>
      <rPr>
        <u/>
        <sz val="10"/>
        <color indexed="8"/>
        <rFont val="Avant Garde"/>
      </rPr>
      <t>2008</t>
    </r>
    <r>
      <rPr>
        <sz val="10"/>
        <color indexed="8"/>
        <rFont val="Avant Garde"/>
      </rPr>
      <t xml:space="preserve"> : Kit Termignoni homologué</t>
    </r>
  </si>
  <si>
    <r>
      <t xml:space="preserve">40
</t>
    </r>
    <r>
      <rPr>
        <u/>
        <sz val="10"/>
        <color indexed="8"/>
        <rFont val="Avant Garde"/>
      </rPr>
      <t>2003 (à partir de cadre 211300)</t>
    </r>
    <r>
      <rPr>
        <sz val="10"/>
        <color indexed="8"/>
        <rFont val="Avant Garde"/>
      </rPr>
      <t xml:space="preserve"> : 43</t>
    </r>
    <phoneticPr fontId="20"/>
  </si>
  <si>
    <t>40 puis 43 en 2003</t>
    <phoneticPr fontId="20"/>
  </si>
  <si>
    <t>V7 STONE
Présentée en Novembre 2011
2012 - 2014
2014 - 
Nouvelle boite 6 + ABS + MGTC</t>
    <phoneticPr fontId="20"/>
  </si>
  <si>
    <t>CALIFORNIA VINTAGE
Présentée le 15 Novembre 2005
(Salon de Milan)
2006-2012</t>
    <phoneticPr fontId="20"/>
  </si>
  <si>
    <t>1 disque fixe 282 mm Inox
Étrier Brembo à 2 pistons</t>
  </si>
  <si>
    <t>Sur réhausses</t>
  </si>
  <si>
    <t>Injecteurs IWP 162 placés en biais, très proche de l’admission
Corps de 45 mm</t>
  </si>
  <si>
    <t>À rayons 17x2,75 avec amortisseur de couple
AKRONT puis TAKASAGO</t>
  </si>
  <si>
    <t>215
VV : 230
VN : 195</t>
  </si>
  <si>
    <t>11.950 Euros (2007) - 12.100 Euros (2008) - 11.970 Euros (2009)
ABS : 12.700 Euros (2007) - 13.000 Euros (2008) - 12.870 Euros (2009)
10.990 Euros (2010) -  ABS : 11.990 Euros (2010)</t>
  </si>
  <si>
    <t>Angle de braquage : 32°
12.990 Euros (2008) - 12.460 Euros (2009)
ABS : 13.990 Euros (2008) - 13.360 Euros (2009)
ABS : 12.790 Euros (2010) - 11.990 Euros (2010)</t>
  </si>
  <si>
    <r>
      <t xml:space="preserve">Biplace monobloc, sans sangle et sans couture
</t>
    </r>
    <r>
      <rPr>
        <u/>
        <sz val="10"/>
        <color indexed="8"/>
        <rFont val="Avant Garde"/>
      </rPr>
      <t/>
    </r>
    <phoneticPr fontId="20"/>
  </si>
  <si>
    <r>
      <t>2007 :</t>
    </r>
    <r>
      <rPr>
        <sz val="10"/>
        <rFont val="Avant Garde"/>
      </rPr>
      <t xml:space="preserve"> Silver + CARC SIlver
</t>
    </r>
    <r>
      <rPr>
        <u/>
        <sz val="10"/>
        <rFont val="Avant Garde"/>
      </rPr>
      <t>2008</t>
    </r>
    <r>
      <rPr>
        <sz val="10"/>
        <rFont val="Avant Garde"/>
      </rPr>
      <t xml:space="preserve"> : Noir, Rouge, Gris</t>
    </r>
  </si>
  <si>
    <r>
      <t xml:space="preserve">ABS en option
</t>
    </r>
    <r>
      <rPr>
        <u/>
        <sz val="10"/>
        <rFont val="Avant Garde"/>
      </rPr>
      <t>2007</t>
    </r>
    <r>
      <rPr>
        <sz val="10"/>
        <rFont val="Avant Garde"/>
      </rPr>
      <t xml:space="preserve"> : ABS de série
</t>
    </r>
    <r>
      <rPr>
        <u/>
        <sz val="10"/>
        <rFont val="Avant Garde"/>
      </rPr>
      <t>2008</t>
    </r>
    <r>
      <rPr>
        <sz val="10"/>
        <rFont val="Avant Garde"/>
      </rPr>
      <t xml:space="preserve"> : L'ABS disparaît (?)</t>
    </r>
  </si>
  <si>
    <t>24.000 Euros (2006) - 24.700 Euros (2007) - 25.500 Euros (2008) - 25.640 Euros (2009)</t>
  </si>
  <si>
    <t>Angle de braquage : 32°
11.890 Euros (2007) - 11.990 Euros (2008-2009)</t>
  </si>
  <si>
    <t>Cintre plat sur réhausses
Aluminium anodisé noir</t>
  </si>
  <si>
    <t xml:space="preserve">Angle de braquage : 34°
13.770 Euros (2009) - 12.490 Euros (2010) - 12.490 Euros (2012)
</t>
    <phoneticPr fontId="20"/>
  </si>
  <si>
    <t>V7 CLUBMAN RACER
Présentée en Novembre 2009
V7 RACER en 2011
2010 - 2014
2014 - 
Nouvelle boite 6 + ABS + MGTC</t>
    <phoneticPr fontId="20"/>
  </si>
  <si>
    <t>5 rapports, Taille hélicoïdale
Primaire : 17/23
Secondaire : 14/28, 19/25, 23/23, 26/22, 26/20
Suisse
Primaire : 17/21
Secondaire : 14/28, 18/25, 21/22, 23/20, 28/21</t>
    <phoneticPr fontId="20"/>
  </si>
  <si>
    <t>Fin 2002 : commande de gaz avec câble de rappel - Campagne de rappel pour cadres N° KD 1000548 à KD 115984 (note E/01/02 du 02/05/2002)</t>
  </si>
  <si>
    <t>4 par cylindre
Diamètre des queues : 5 mm
Admission inclinée à 15,5 °
Échappement inclinée à 16,5°
Moteur A5 : jeu échappement à 0,15
Moteur A8 : jeu échappement à 0,20</t>
  </si>
  <si>
    <t>Double optique AV regroupées
Feux lenticulaires de série</t>
  </si>
  <si>
    <t>Marzocchi
Inversée</t>
  </si>
  <si>
    <r>
      <t xml:space="preserve">Mono
</t>
    </r>
    <r>
      <rPr>
        <b/>
        <sz val="10"/>
        <color indexed="8"/>
        <rFont val="Avant Garde"/>
      </rPr>
      <t>A partir de 2007 environ (ou 2008), un ressort plus dur est disponible : Réf 98 10 51 - Il peut se monter sur tous les amortisseurs AR de référence 0555 0230</t>
    </r>
    <phoneticPr fontId="20"/>
  </si>
  <si>
    <t>Probablement 16"</t>
  </si>
  <si>
    <t>Cadres KC &amp; KD : 8/33
Cadres KDG &amp; KDH : 7/33</t>
    <phoneticPr fontId="20"/>
  </si>
  <si>
    <t>2 disques semi-flottants 320 mm Inox - en pétale
Étriers Brembo noirs à pistons radiaux P4/34</t>
  </si>
  <si>
    <t>Angle de braquage : 32°
12.190 Euros (2006) - 12.450 Euros (2007) - 12.600 Euros (2008) - 11.990 Euros (2012)
ABS : 12.890 Euros (2006) - 13.150 Euros (2007) - 13.500 Euros (2008) - 12.790 Euros (2012)</t>
    <phoneticPr fontId="20"/>
  </si>
  <si>
    <t>14.990 Euros (2010) - 14.990 Euros (2012)</t>
    <phoneticPr fontId="20"/>
  </si>
  <si>
    <t>15.390 Euros (2006) - 16.400 Euros (2007) - 16.700 Euros (2008)
16.570 Euros (2009) - 16.490 Euros (2010) - 16.490 Euros (2012)</t>
    <phoneticPr fontId="20"/>
  </si>
  <si>
    <t>16.990 Euros (2012)</t>
    <phoneticPr fontId="20"/>
  </si>
  <si>
    <t>11.400 Euros (2007) - 10.760 Euros (2009) - 10.490 Euros (2012)
Aquila Nera : 10.760 Euros (2009) - 9.990 Euros (2010, 2012)
Luxury : 10.490 Euros (2010)</t>
    <phoneticPr fontId="20"/>
  </si>
  <si>
    <r>
      <t>2012</t>
    </r>
    <r>
      <rPr>
        <sz val="10"/>
        <rFont val="Avant Garde"/>
      </rPr>
      <t xml:space="preserve"> : nouveau carénage pour une meilleure dissipation de la chaleur</t>
    </r>
    <phoneticPr fontId="20"/>
  </si>
  <si>
    <r>
      <t xml:space="preserve">ABS
</t>
    </r>
    <r>
      <rPr>
        <u/>
        <sz val="10"/>
        <rFont val="Avant Garde"/>
      </rPr>
      <t>2012</t>
    </r>
    <r>
      <rPr>
        <sz val="10"/>
        <rFont val="Avant Garde"/>
      </rPr>
      <t xml:space="preserve"> : nouveau type d'ABS</t>
    </r>
    <phoneticPr fontId="20"/>
  </si>
  <si>
    <r>
      <t xml:space="preserve">105 CV (77 kw) à 7500 trs/mn
</t>
    </r>
    <r>
      <rPr>
        <u/>
        <sz val="10"/>
        <color indexed="8"/>
        <rFont val="Avant Garde"/>
      </rPr>
      <t>2012</t>
    </r>
    <r>
      <rPr>
        <sz val="10"/>
        <color indexed="8"/>
        <rFont val="Avant Garde"/>
      </rPr>
      <t xml:space="preserve"> : 102 Cv (75 Kw) à 7000 trs/mn</t>
    </r>
    <phoneticPr fontId="20"/>
  </si>
  <si>
    <r>
      <t xml:space="preserve">110 Nm (11,2 kg.m) à 5800 trs/mn
</t>
    </r>
    <r>
      <rPr>
        <u/>
        <sz val="10"/>
        <color indexed="8"/>
        <rFont val="Avant Garde"/>
      </rPr>
      <t>2012</t>
    </r>
    <r>
      <rPr>
        <sz val="10"/>
        <color indexed="8"/>
        <rFont val="Avant Garde"/>
      </rPr>
      <t xml:space="preserve"> : 104 Nm (10,6 kg.m) à 5500 trs/mn</t>
    </r>
    <phoneticPr fontId="20"/>
  </si>
  <si>
    <t>7.860 Euros (2009) - 8.490 Euros (2010)</t>
  </si>
  <si>
    <t xml:space="preserve">GRISO 1200 8V
Présentée au salon de Milan de novembre 2006
Annoncée pour mai 2007
Vue aux GMG des 14-15-16 septembre 2007
2007 - </t>
    <phoneticPr fontId="20"/>
  </si>
  <si>
    <r>
      <t xml:space="preserve">À bâtons (3) 17x3,5, tubeless
</t>
    </r>
    <r>
      <rPr>
        <u/>
        <sz val="10"/>
        <color indexed="8"/>
        <rFont val="Avant Garde"/>
      </rPr>
      <t/>
    </r>
    <phoneticPr fontId="20"/>
  </si>
  <si>
    <r>
      <t xml:space="preserve">À rayons 17x3,5
Tubeless
</t>
    </r>
    <r>
      <rPr>
        <u/>
        <sz val="10"/>
        <color indexed="8"/>
        <rFont val="Avant Garde"/>
      </rPr>
      <t>2012</t>
    </r>
    <r>
      <rPr>
        <sz val="10"/>
        <color indexed="8"/>
        <rFont val="Avant Garde"/>
      </rPr>
      <t xml:space="preserve"> : inscription "Moto Guzzi" en rouge sur le flanc de jante, tubeless</t>
    </r>
    <phoneticPr fontId="20"/>
  </si>
  <si>
    <t>Angle de braquage : 31°
12.890 Euros (2006) - 13.000 Euros (2007) - 13.200 Euros (2008) - 13.070 Euros (2009)
Aquila Nera 2009 : 13.570 Euros
13.490 Euros (2010) - Aquila Nera : 13.490 Euors (2010)</t>
  </si>
  <si>
    <r>
      <t xml:space="preserve">Version T : ABS, Bulle réglable manuellement
Version TL : idem mais bulle électrique
Version GT : TL + valises, poignées chauffantes, bas de carénage, écope AV et garde-boues latéraux AR
Version GTL : GT + Top case, TomTom Rider
</t>
    </r>
    <r>
      <rPr>
        <u/>
        <sz val="10"/>
        <color indexed="8"/>
        <rFont val="Avant Garde"/>
      </rPr>
      <t>Fin 2007</t>
    </r>
    <r>
      <rPr>
        <sz val="10"/>
        <color indexed="8"/>
        <rFont val="Avant Garde"/>
      </rPr>
      <t xml:space="preserve"> : Modification du bas flanc gauche pour un accès à la jauge, et nouveau modèle de jauge</t>
    </r>
  </si>
  <si>
    <t>1100 CALIFORNIA TOURING
2006-2008</t>
  </si>
  <si>
    <t>Biplace avec arceaux de maintien latéraux</t>
  </si>
  <si>
    <t>Type Breva 1100</t>
  </si>
  <si>
    <t>Angle de braquage : 32°
7.990 Euros (2008) - 7.860 Euros (2009) - 7.990 Euros (2010) - 7.990 Euros (2012)</t>
    <phoneticPr fontId="20"/>
  </si>
  <si>
    <r>
      <t>Options 2006 :</t>
    </r>
    <r>
      <rPr>
        <sz val="10"/>
        <color indexed="8"/>
        <rFont val="Avant Garde"/>
      </rPr>
      <t xml:space="preserve">
Kit Touring : Valises 29 L., Top Case 29 ou 49 L.
</t>
    </r>
    <r>
      <rPr>
        <u/>
        <sz val="10"/>
        <color indexed="8"/>
        <rFont val="Avant Garde"/>
      </rPr>
      <t>2008</t>
    </r>
    <r>
      <rPr>
        <sz val="10"/>
        <color indexed="8"/>
        <rFont val="Avant Garde"/>
      </rPr>
      <t xml:space="preserve"> : Béquille centrale</t>
    </r>
  </si>
  <si>
    <t>1100 CALIFORNIA CLASSIC
2006-2008
Aquila Nera 2009-2011</t>
    <phoneticPr fontId="20"/>
  </si>
  <si>
    <t>2006-2007 : SEBAC
2008 : Bitubo
Aquila Nera : Bitubo</t>
    <phoneticPr fontId="20"/>
  </si>
  <si>
    <t>2006-2007 : SEBAC
2008 : Bitubo</t>
    <phoneticPr fontId="20"/>
  </si>
  <si>
    <t>Marron</t>
    <phoneticPr fontId="20"/>
  </si>
  <si>
    <t>Valises rigides
Top Case
Carénage bas
Prise 12 V
Écope inférieure AV
Garde-boue latéraux AR
TomTom Rider
Béquille centrale</t>
  </si>
  <si>
    <t>Biplace à étage, monobloc
2008 : Selle 760mm sur option</t>
  </si>
  <si>
    <t>Rosso Corsa, Nero Guzzi
2008 : Rosso, Nero</t>
  </si>
  <si>
    <r>
      <t xml:space="preserve">Bianco lunare, Nero Guzzi
</t>
    </r>
    <r>
      <rPr>
        <u/>
        <sz val="10"/>
        <color indexed="8"/>
        <rFont val="Avant Garde"/>
      </rPr>
      <t/>
    </r>
    <phoneticPr fontId="20"/>
  </si>
  <si>
    <r>
      <t>2009</t>
    </r>
    <r>
      <rPr>
        <sz val="10"/>
        <color indexed="8"/>
        <rFont val="Avant Garde"/>
      </rPr>
      <t xml:space="preserve"> : Vert Tenni
</t>
    </r>
    <r>
      <rPr>
        <u/>
        <sz val="10"/>
        <color indexed="8"/>
        <rFont val="Avant Garde"/>
      </rPr>
      <t>2010</t>
    </r>
    <r>
      <rPr>
        <sz val="10"/>
        <color indexed="8"/>
        <rFont val="Avant Garde"/>
      </rPr>
      <t xml:space="preserve"> : Vert Tenni et Rouge Mandello
</t>
    </r>
    <r>
      <rPr>
        <u/>
        <sz val="10"/>
        <color indexed="8"/>
        <rFont val="Avant Garde"/>
      </rPr>
      <t>2012</t>
    </r>
    <r>
      <rPr>
        <sz val="10"/>
        <color indexed="8"/>
        <rFont val="Avant Garde"/>
      </rPr>
      <t xml:space="preserve"> : Black Devil (Noir mat/Argent)</t>
    </r>
    <phoneticPr fontId="20"/>
  </si>
  <si>
    <t>Angle de braquage : 34°
12.950 Euros (2007) - 13.300 Euros (2008) - 13.170 Euros (2009)
11.990 Euros (2010) - 11.990 Euros (2012)</t>
    <phoneticPr fontId="20"/>
  </si>
  <si>
    <t>Pas de témoin de clignotant jusquà mi-1979</t>
    <phoneticPr fontId="20"/>
  </si>
  <si>
    <r>
      <t>Moteurs A5</t>
    </r>
    <r>
      <rPr>
        <sz val="10"/>
        <color indexed="8"/>
        <rFont val="Avant Garde"/>
      </rPr>
      <t xml:space="preserve">
OA 36° av PMH
FA 62° ap PMB
OE 58° av PMB
FE 30° ap PMH
</t>
    </r>
    <r>
      <rPr>
        <u/>
        <sz val="10"/>
        <color indexed="8"/>
        <rFont val="Avant Garde"/>
      </rPr>
      <t>Moteurs A8 (2010)</t>
    </r>
    <r>
      <rPr>
        <sz val="10"/>
        <color indexed="8"/>
        <rFont val="Avant Garde"/>
      </rPr>
      <t xml:space="preserve">
OA 12° av PMH
FA 49° ap PMB
OE 55° av PMB
FE 19° ap PMH</t>
    </r>
  </si>
  <si>
    <r>
      <t xml:space="preserve">Monobloc à totalisateur km numérique (Km total, Km journalier, Horloge, Température, Alarme gel)
Groupe de témoins sur une platine chromée intercalée entre les compteurs de forme similaire à celle des Centauro
Warning
</t>
    </r>
    <r>
      <rPr>
        <u/>
        <sz val="10"/>
        <rFont val="Avant Garde"/>
      </rPr>
      <t>2009</t>
    </r>
    <r>
      <rPr>
        <sz val="10"/>
        <rFont val="Avant Garde"/>
      </rPr>
      <t xml:space="preserve"> : TdB électronique des V7 Classic, avec oridnateur de bord</t>
    </r>
  </si>
  <si>
    <t>Angle de braquage : 34°
Trial sensé concurrencer la BMW 1200 GS
13.750 Euros (2008) - 13.610 Euros (2009</t>
  </si>
  <si>
    <r>
      <t xml:space="preserve">Reniflards sur les cache-culbus
</t>
    </r>
    <r>
      <rPr>
        <sz val="10"/>
        <color indexed="8"/>
        <rFont val="Avant Garde"/>
      </rPr>
      <t>Couronne de démarreur : 2 Kg</t>
    </r>
  </si>
  <si>
    <t>5 rapports, Taille droite
Primaire : 17/23
Secondaire : 16/29, 20/25, 23/23, 24/20, 26/19</t>
    <phoneticPr fontId="20"/>
  </si>
  <si>
    <t>5 rapports, Taille hélicoïdale
Primaire : 17/23
Secondaire : 14/28, 19/25, 23/23, 26/22, 26/19</t>
    <phoneticPr fontId="20"/>
  </si>
  <si>
    <t>Motoplat
1996 : Digiplex 2S 501A</t>
    <phoneticPr fontId="20"/>
  </si>
  <si>
    <r>
      <t>Motoplat</t>
    </r>
    <r>
      <rPr>
        <sz val="10"/>
        <color indexed="12"/>
        <rFont val="Avant Garde"/>
      </rPr>
      <t xml:space="preserve">
À partir de 1996 : Digiplex 2S 501A</t>
    </r>
    <phoneticPr fontId="20"/>
  </si>
  <si>
    <t>2005-2006 : pompe à huile à engrenages, épaisseur 16mm (jusqu'à moteur KT 11809)
2007 : pompe à huile trochoïdale (depuis moteur KT 11810)</t>
    <phoneticPr fontId="20"/>
  </si>
  <si>
    <t>2006-2007 : SEBAC
2008 --&gt; : Bitubo</t>
    <phoneticPr fontId="20"/>
  </si>
  <si>
    <t>Radiateur d'huile placé sur le coté Droit du bas moteur
2005-2006 : pompe à huile à engrenages, épaisseur 16mm (jusqu'à moteur KS13 769)
2007 : pompe à huile trochoïdale (depuis moteur KS13 770)</t>
    <phoneticPr fontId="20"/>
  </si>
  <si>
    <t>750 T
Machine signalée par Ian Falloon et Dave Richardson
Demandée par l'importateur UK - 100 modèles
Une TARGA avec les habits du V50 III</t>
    <phoneticPr fontId="20"/>
  </si>
  <si>
    <t>À bâtons (3) 17x5,5, tubeless</t>
    <phoneticPr fontId="20"/>
  </si>
  <si>
    <t>Angle de braquage : 32°
T : 13.490 Euros (2006) - 13.900 Euros (2007-2009)
TL : 13.790 Euros (2006)
GT : 14.490 Euros (2006) - 14.900 Euros (2007-2008) - 15.220 Euros (2009)
GTL : 15.490 Euros (2006) - 15.900 Euros (2007-2009)</t>
  </si>
  <si>
    <t>NORGE GT 8V
Présentée en Novembre 2009
2010 -</t>
  </si>
  <si>
    <t>CA.R.C (CArdano Reativo Compatto)
Peinture noire</t>
  </si>
  <si>
    <t>11:1</t>
  </si>
  <si>
    <t>110 CV (80,8 kw) à 7500 trs/mn</t>
  </si>
  <si>
    <t>108 Nm (11 kg.m) à 6400 trs/mn</t>
  </si>
  <si>
    <r>
      <t xml:space="preserve">ECU P7 Magneti Marelli
Système Alpha-N et dépression moteur
EPROM spéciales en cas de changement sur l’alimentation et l’échappement
</t>
    </r>
    <r>
      <rPr>
        <sz val="10"/>
        <color indexed="8"/>
        <rFont val="Avant Garde"/>
      </rPr>
      <t>1994 : ECU P8 Magneti Marelli</t>
    </r>
  </si>
  <si>
    <t>Cintre plat Noir</t>
  </si>
  <si>
    <t>Intégral proportionnel (ratio 3/24)
Jusqu'au cadre KC 12446 et KD 12178 : réservoir de lookheed fixé sur le maître cylindre
À partir du cadre KC 12447 et KD 12179 : réservoir de lookheed séparé du maître cylindre</t>
    <phoneticPr fontId="20"/>
  </si>
  <si>
    <t>Plates
Nouvelles culasses à partir du moteur N° PG 19652
Les 2e série ont le trou de bougue décalé de 6mm (53mm au lieu de 59) vers l'extérieur.
À moner exclusivement avec les pistons de 3e série</t>
    <phoneticPr fontId="20"/>
  </si>
  <si>
    <t>En creux
2e série, à partir du moteur N° PG 19268 (Mars 1991), pistons avec segment d'étanchéité de 2 mm au lieu de 1,5 mm
Puis 3e série à partir du N° PG 19652, pistons dont la calotte est creusée en rond et non plus en ovale</t>
    <phoneticPr fontId="20"/>
  </si>
  <si>
    <t>Points de pivot sur le carter de boîte de vitesses
Bras oscillant différent pour roues à rayons (pion de blocage de platine support d'étrier de frein sur le bras gauche)</t>
    <phoneticPr fontId="20"/>
  </si>
  <si>
    <t>14 V - 20 A Bosch
2 série de Saprisa à partir du cadre N° PW 14996</t>
    <phoneticPr fontId="20"/>
  </si>
  <si>
    <t>3 versions de pignon de 4e (arbre secondaire)
- 1re : série limité (2 rondelles de chaque coté du pignon)
- 2e : jusqu'à BV N° 8467 (même pignon, nouvelles rondelles)
- 3e : ensuite (nouveau pignon, nouvelles rondelles)</t>
    <phoneticPr fontId="20"/>
  </si>
  <si>
    <t>Bielles de 1100 Sport à partir des N° de cadre suivants :
Carbu :  KC 13840
IE : KD 14712
Ces bielles remplacent les anciennes. Elles se reconnaissent aux vis de fixation des têtes qui sont directement vissées sans écrous. Le couple de serrage est plus élevé. L'équilibrage est spécial.
3 Types de bielles entre 626 et 634 g</t>
    <phoneticPr fontId="20"/>
  </si>
  <si>
    <t>Angle de braquage : 34°
13.750 Euros (2008)
13.590 Euros (2010) - ABS : 14.290 Euros (2010) - 14.390 Euros (2012)
NTX : 14.890 Euros (2010) - NTX ABS : 15.590 Euros (2010) - 15.690 Euros (2012)</t>
    <phoneticPr fontId="20"/>
  </si>
  <si>
    <t>ECU IAW 5AM Magneti Marelli
mi-2011 : Système ATC
À partir du millésime 2011 : plus de détecteur de chute</t>
    <phoneticPr fontId="20"/>
  </si>
  <si>
    <t>À partir du 06/05/2011 : plus de détecteur de chute</t>
    <phoneticPr fontId="20"/>
  </si>
  <si>
    <r>
      <t>V50 POLIZIA</t>
    </r>
    <r>
      <rPr>
        <sz val="10"/>
        <rFont val="Avant Garde"/>
      </rPr>
      <t xml:space="preserve">
3 versions de pignon de 4e (arbre secondaire)
- 1re : série limité (2 rondelles de chaque coté du pignon)
- 2e : jusqu'à BV N° 8467 (même pignon, nouvelles rondelles)
- 3e : ensuite (nouveau pignon, nouvelles rondelles)</t>
    </r>
    <phoneticPr fontId="20"/>
  </si>
  <si>
    <t>Ducati 14V - 20 A - 330 W
2012-2014 ? : À bain d'huile 12V 268W</t>
    <phoneticPr fontId="20"/>
  </si>
  <si>
    <t>Ducati 14V - 20 A - 350 W
2012-2014 ? : À bain d'huile 12V 268W</t>
    <phoneticPr fontId="20"/>
  </si>
  <si>
    <t>ECU 15RC Weber Marelli
2012 : injection "Mono-corps" MIU G3
À partir du 20/05/2011 : plus de détecteur de chute</t>
    <phoneticPr fontId="20"/>
  </si>
  <si>
    <t>V7 SPECIAL
Présentée en Novembre 2011
2012 - 2014
2014 - 
Nouvelle boite 6 + ABS + MGTC</t>
    <phoneticPr fontId="20"/>
  </si>
  <si>
    <t>Angle de braquage : 32°
Nevada Classic : 7.890 Euros (2006) - 7.790 Euros (2007) - 7.990 Euros (2008) - 7.860 (2009) - 8.390 Euros (2012)
Nevada Touring : 8.290 Euros (2006)
SE 07 : 8.040 Euros (2007) - 8.240 Euros (2008-2009)
Nevada Aquila Nera 2009 : 7.860 Euros
8.390 Euros (2010)
Aquila Nera : 8.390 Euros (2010)
Nevada Anniversario : à l'occasion des 20 ans du Nevada</t>
    <phoneticPr fontId="20"/>
  </si>
  <si>
    <t>Angle de braquage : 32°
9.299 Euros (2012)</t>
    <phoneticPr fontId="20"/>
  </si>
  <si>
    <t>Les premières machines ont pu être équipées d'une démarreur BENDIX (cf Parts List 06/1977)
Bosch 12 V - 0,3 kw sans solénoïde (catastrophique)
Bosch 12 V - 0,7 kw avec solénoïde</t>
  </si>
  <si>
    <t>Intégré à l’ECU
La bobine gauche est "passive" et a un connecteur à 2 voies
La bobine droite est "active", contrôlée par l’ECU et a un connecteur à 3 voies</t>
  </si>
  <si>
    <t xml:space="preserve">V9 BOBBER
V9 ROAMER
2016 - </t>
  </si>
  <si>
    <t>Boite CF + 6 chiffres
Carbu : taille droite
IE jusqu’à BV N° CF 011 499 : taille droite
IE à partir de BV N° CF 011 500 : taille hélicoïdale
Primaire : 17/23
Secondaire : 16/29, 20/25, 23/23, 24/20, 26/19</t>
  </si>
  <si>
    <r>
      <t xml:space="preserve">Boite CL + 6 chiffres
5 rapports
Jusqu’à BV N° CL 011 199 : taille droite
À partir de BV N° CL 011 200 : taille hélicoïdale
Primaire : 17/23
Secondaire : 16/29, 20/25, 23/23, 24/20, 26/19
</t>
    </r>
    <r>
      <rPr>
        <sz val="10"/>
        <color indexed="12"/>
        <rFont val="Avant Garde"/>
      </rPr>
      <t>Suisse, taille hélicoïdale
Primaire : 17/21
Secondaire : 14/28, 18/25, 21/22, 23/20, 28/21</t>
    </r>
  </si>
  <si>
    <t>Boite E + 6 chiffres
5 rapports, Taille hélicoïdale
Primaire : 17/21
Secondaire : 14/28, 18/25, 21/22, 23/20, 28/21</t>
  </si>
  <si>
    <t>Boite CD + 5 chiffres
5 rapports, Taille hélicoïdale
Primaire : 17/21
Secondaire : 14/28, 18/25, 21/22, 23/20, 28/21
Pignons à 5 crabots eu lieu de 6, N° de BV concernés :
CD 15306, 15426, 15466, 15549, 15555, 15559, 15561
CD 15365 à 15409 sf 15386, 15401, 15402, 15405 à 15407
CD 15496 à 15534 sf 15506, 15526
à partir de CD 15565</t>
  </si>
  <si>
    <t>Boite CH ou CY + 5 chiffres</t>
  </si>
  <si>
    <t>N° de boite à 5 chiffres
5 rapports
Primaire 13/24
Secondaire 11/30, 15/26, 18/23, 22/23, 22/20
Allemagne : Pignon intermédiaire d'arbre primaire (pour le Kick en option) : 25D au lieu de 24 (cf Parts List 06/1977)</t>
  </si>
  <si>
    <t>N° de boite à 4 chiffres
5 rapports
Primaire 15/22
Secondaire 11/30, 15/26, 18/23, 22/23, 22/20</t>
  </si>
  <si>
    <t>N° de boite à 4 chiffres
5 rapports
Primaire 14/23
Secondaire 11/30, 15/26, 18/23, 22/23, 22/20</t>
  </si>
  <si>
    <t>N° de boite à 4 chiffres
5 rapports
Primaire 15/22
Secondaire 11/26, 14/23, 18/23, 18/19, 20/18</t>
  </si>
  <si>
    <t>3 versions de pignon de 4e (arbre secondaire)
- 1re : série limité (2 rondelles de chaque coté du pignon)
- 2e : jusqu'à BV N° 4935 (même pignon, nouvelles rondelles)
Nouveau pion de guidage des fourchettes à partir de N°5494
- 3e : ensuite (nouveau pignon, nouvelles rondelles)</t>
  </si>
  <si>
    <t>Nouveau pion de guidage des fourchettes à partir de N°15413</t>
  </si>
  <si>
    <t>3 versions de pignon de 4e (arbre secondaire)
- 1re : série limité (2 rondelles de chaque coté du pignon)
- 2e : jusqu'à BV N° 3015 (même pignon, nouvelles rondelles)
- 3e : ensuite (nouveau pignon, nouvelles rondelles)
Nouveau pion de guidage des fourchettes à partir de N°3862</t>
  </si>
  <si>
    <t>Boite CK + 4 chiffres
Boîte blanche</t>
  </si>
  <si>
    <t>Boite E + 6 chiffres
Boîte blanche</t>
  </si>
  <si>
    <t>Boite L + 6 chiffres</t>
  </si>
  <si>
    <t>Boite D + 6 chiffres</t>
  </si>
  <si>
    <t>Boite D + 6 chiffres et probablement CK + 4 chiffres à partir de 09/1990
3 versions pour le pignon de 1re de l'arbre secondaire
Nouveau pion de guidage des fourchettes à partir de N°2184</t>
  </si>
  <si>
    <t>NT : boite GH + 4 chiffres (12/1995)</t>
  </si>
  <si>
    <t>NT : boite GK + 4 chiffres (12/1995)</t>
  </si>
  <si>
    <t>Boite GL puis GM en 2005
Pignons en 18NiCrMo5
Nouveau tambour de sélection en 2002</t>
  </si>
  <si>
    <t>Entre axe cadre &amp; axe Roue AR
x
Entre axes tubes D &amp; G (coté roue)</t>
  </si>
  <si>
    <t>CALIFORNIA 1400
Prototype présenté à Monte Carlo en janvier 2011
2012 - 2017</t>
  </si>
  <si>
    <t>AUDACE 2015 -</t>
  </si>
  <si>
    <t>ELDORADO 2015 -</t>
  </si>
  <si>
    <t>MGX 21 2016 -</t>
  </si>
  <si>
    <t>TOURING 2013 - 2017 (?)</t>
  </si>
  <si>
    <t>TOURING SE - 2013 (SE) - 2020 (USA)</t>
  </si>
  <si>
    <t>CUSTOM 2013 - 2017</t>
  </si>
  <si>
    <r>
      <t>Avril 1989,</t>
    </r>
    <r>
      <rPr>
        <sz val="10"/>
        <color indexed="8"/>
        <rFont val="Avant Garde"/>
      </rPr>
      <t xml:space="preserve"> N° de moteur VT 032542 : nouvelle noix d’embrayage à dents longues (4mm de profondeur au lieu de 2 - Guzziology 10-18)
Double disque à sec</t>
    </r>
  </si>
  <si>
    <t>Double disque à sec
À partir du moteur N° VV 016375 : noix d’embrayage à dents longues (4mm de profondeur au lieu de 2 - Guzziology 10-18)</t>
  </si>
  <si>
    <t>Double disque à sec
Version PA, à partir du moteur N° VR 016448 : nouvelle noix d’embrayage à dents longues (4mm de profondeur au lieu de 2 - Guzziology 10-18)</t>
  </si>
  <si>
    <t>OA 12° av PMH
FA 49° ap PMB
OE 55° av PMB
FE 19° ap PMH</t>
  </si>
  <si>
    <t>Par pompe à lobes
A partir du N° de moteur PG 17965 (1989), clapet de décharge montée verticalement sur le fond du carter (et non plus dans l'axe du vilebrequin)</t>
  </si>
  <si>
    <t>Paioli ou Sebac
à air avec tube d'équilibrage</t>
  </si>
  <si>
    <t>1res machines :
Hauteur 14mm
Menant (AàC) : 19D
Mené (Pompe) : 24D
Ratio : 0,79
Dernières machines (1991) :
Hauteur 16mm
Menant (AàC) : 19D
Mené (Pompe) : 24D
Ratio : 0,79</t>
  </si>
  <si>
    <t>Hauteur 21mm
Menant (AàC) : 28D
Mené (Pompe) : 32D
Ratio : 0,875</t>
  </si>
  <si>
    <t>Hauteur 16mm
Menant (AàC) : 19D
Mené (Pompe) : 24D
Ratio : 0,79</t>
  </si>
  <si>
    <t>1res machines (2005-2006) :
Hauteur 16mm
Menant (AàC) : 19D
Mené : (Pompe) : 24D
Ratio : 0,79
Dernières machines (2007-) :
Trochoïdales
Hauteur 21mm</t>
  </si>
  <si>
    <r>
      <t>Soupapes 41/36 : 67 CV (49 kw) à 6700 trs/mn
Soupapes 44/37 : 71 CV (52 kw) à 6800 trs/mn</t>
    </r>
    <r>
      <rPr>
        <sz val="10"/>
        <color indexed="8"/>
        <rFont val="Avant Garde"/>
      </rPr>
      <t xml:space="preserve"> pour l'Allemagne</t>
    </r>
    <r>
      <rPr>
        <sz val="10"/>
        <color indexed="17"/>
        <rFont val="Avant Garde"/>
      </rPr>
      <t xml:space="preserve">
Modèle 50 CV disponible aussi pour l'Allemagne</t>
    </r>
  </si>
  <si>
    <t>Le Mans IV et Le Mans V n'ont jamais vraiment existé dans la dénomination des modèles. Mais le modèle "V" a pu s'appeler "CI" (Carenate Integrali).</t>
  </si>
  <si>
    <t>Encoches pour les soupapes</t>
  </si>
  <si>
    <t>48 CV (35 kw) à 6800 trs/mn
Une version 25 kw existe (bridage sur le corps papillon)</t>
  </si>
  <si>
    <t>V7 II</t>
  </si>
  <si>
    <t>V7 III</t>
  </si>
  <si>
    <t>Carillo
144mm
537g</t>
  </si>
  <si>
    <r>
      <rPr>
        <u/>
        <sz val="10"/>
        <color indexed="8"/>
        <rFont val="Avant Garde"/>
      </rPr>
      <t>Version Racing</t>
    </r>
    <r>
      <rPr>
        <sz val="10"/>
        <color indexed="8"/>
        <rFont val="Avant Garde"/>
      </rPr>
      <t xml:space="preserve">
Carillo
140mm
537g</t>
    </r>
  </si>
  <si>
    <t>Carillo
140mm
537g</t>
  </si>
  <si>
    <r>
      <t xml:space="preserve">Jusqu’à cadre KR 12 283 sauf 12279, 12280, 12282 : 624 à 636  g environ
À partir du cadre KR 12 284 et cadres 12279, 12280, 12282 : 640 à 654 g environ
</t>
    </r>
    <r>
      <rPr>
        <sz val="10"/>
        <color rgb="FF0000FF"/>
        <rFont val="Avant Garde"/>
      </rPr>
      <t>ATTENTION : vilebrequin spécialement équilibré</t>
    </r>
  </si>
  <si>
    <t>2000 : Nouvelles bielles à partir du moteur N° KM 12009
ATTENTION : vilebrequin spécialement équilibré</t>
  </si>
  <si>
    <r>
      <t xml:space="preserve">640 à 654 g.
</t>
    </r>
    <r>
      <rPr>
        <sz val="10"/>
        <color indexed="12"/>
        <rFont val="Avant Garde"/>
      </rPr>
      <t>Nouvelles bielles pour les versions "PI" (refroidissement du piston par en-dessous)
2000 : À partir du cadre N° KD 20067, nouvelles bielles avec vilebrequin spécialemenr équilibré</t>
    </r>
  </si>
  <si>
    <r>
      <t xml:space="preserve">Jusqu’à moteur KD 28 719 : 624 à 636 g.
2000 : À partir de moteur N° KD 28 720 : 640 à 654 g.
</t>
    </r>
    <r>
      <rPr>
        <sz val="10"/>
        <color rgb="FF0000FF"/>
        <rFont val="Avant Garde"/>
      </rPr>
      <t>Attention : vilebrequin spécialement équilibré</t>
    </r>
  </si>
  <si>
    <t>2001 : Nouvelles bielles à partir du moteur N° VR 011561
ATTENTION : vilebrequin spécialement équilibré</t>
  </si>
  <si>
    <t>30 Nm (3,1 kg.m) à 6200 trs/mn</t>
  </si>
  <si>
    <t>2 en 1, coté droit</t>
  </si>
  <si>
    <t>Presse</t>
  </si>
  <si>
    <t>51,4 Nm (5,24 kg.m) à 3600 trs/mn</t>
  </si>
  <si>
    <t>Marzocchi
À gaz réservoir séparé</t>
  </si>
  <si>
    <t>27°
123 mm</t>
  </si>
  <si>
    <r>
      <rPr>
        <sz val="10"/>
        <color theme="9" tint="-0.499984740745262"/>
        <rFont val="Avant Garde"/>
      </rPr>
      <t>Marzocchi</t>
    </r>
    <r>
      <rPr>
        <sz val="10"/>
        <color indexed="8"/>
        <rFont val="Avant Garde"/>
      </rPr>
      <t xml:space="preserve">
Hydraulique</t>
    </r>
  </si>
  <si>
    <t>Garde au sol</t>
  </si>
  <si>
    <t>32 L
en nylon thermoformé</t>
  </si>
  <si>
    <t>59 Nm (6 kg.m) à 3200 trs/mn
2000 : 60 Nm (6,1 kg.m) à 3200 trs/mn</t>
  </si>
  <si>
    <t>Selle pilote + "pouf" passager
NT : Biplace, passager réhaussé et Sissy-bar</t>
  </si>
  <si>
    <t>Selle pilote + "pouf" passager
NT : Biplace, passager réhaussé et Sissy bar
NEVADA BASE : Selle pilote + "pouf" passager
NEVADA CLUB : Selle biplace + Sissy bar</t>
  </si>
  <si>
    <t>16 L
Bouchon apparent
Robinets commandés par boutons latéraux
1998 : robinets électriques
2001-2002 : bouchon type aviation
2003 : 14 L</t>
  </si>
  <si>
    <t>785
-----
770</t>
  </si>
  <si>
    <t>Traitement Nigusil (Nickel-Guzzi-Silicium)</t>
  </si>
  <si>
    <t>Traitement Gilnisil (Gilardoni-Nickel-Silicium)</t>
  </si>
  <si>
    <r>
      <t xml:space="preserve">ECU 15RC Weber Marelli
</t>
    </r>
    <r>
      <rPr>
        <u/>
        <sz val="10"/>
        <color indexed="8"/>
        <rFont val="Avant Garde"/>
      </rPr>
      <t>2012</t>
    </r>
    <r>
      <rPr>
        <sz val="10"/>
        <color indexed="8"/>
        <rFont val="Avant Garde"/>
      </rPr>
      <t xml:space="preserve"> : MIUG3
Régulateur "Shindengen"
Détecteur de chute</t>
    </r>
  </si>
  <si>
    <t>27°30
138 mm</t>
  </si>
  <si>
    <t>30 L
en nylon thermoformé</t>
  </si>
  <si>
    <t>39 KW (53 CV SAE) à 6300 trs/mn</t>
  </si>
  <si>
    <r>
      <t xml:space="preserve">5 rapports
Pignons hélicoïdaux
Primaire : 17/21
Secondaire : 14/28, 18/25, 21/22, 23/20, 24/18
</t>
    </r>
    <r>
      <rPr>
        <sz val="10"/>
        <color indexed="12"/>
        <rFont val="Avant Garde"/>
      </rPr>
      <t>Secondaire : 14/28, 18/25, 21/22, 23/20, 28/21</t>
    </r>
  </si>
  <si>
    <t>19 L
Bouchon apparent</t>
  </si>
  <si>
    <t>16 L</t>
  </si>
  <si>
    <t>16,5 L
Bouchon sous trappe</t>
  </si>
  <si>
    <t>4,2 kgm (41 Nm) à 6000 trs/mn</t>
  </si>
  <si>
    <t>48 CV (35 kw) à 7600 trs/mn</t>
  </si>
  <si>
    <t>3,00 S 18"
90/90 S 18</t>
  </si>
  <si>
    <t>3,50 S 18"
100/90 S 18</t>
  </si>
  <si>
    <t>À cartouches Guzzi
Course 148,5 mm</t>
  </si>
  <si>
    <t>310 mm
Course 70 mm</t>
  </si>
  <si>
    <t>Allumeur 1 rupteur
Marelli S 123A
Bobine  Marelli BE 200D
ou
Bobine Bosch 0221.114.006-E12V</t>
  </si>
  <si>
    <r>
      <t>Dynamo Bosch G (R) 14V-25A - 23
ou
Dynamo Marelli DN 62M (</t>
    </r>
    <r>
      <rPr>
        <sz val="10"/>
        <color rgb="FFFF0000"/>
        <rFont val="Avant Garde"/>
      </rPr>
      <t>1974</t>
    </r>
    <r>
      <rPr>
        <sz val="10"/>
        <color indexed="8"/>
        <rFont val="Avant Garde"/>
      </rPr>
      <t>)</t>
    </r>
  </si>
  <si>
    <r>
      <t>Démarreur Bosch DF (L) 12V 0,5CV
ou
Démarreur Marelli MT 40 H 12V 0,7CV (</t>
    </r>
    <r>
      <rPr>
        <sz val="10"/>
        <color rgb="FFFF0000"/>
        <rFont val="Avant Garde"/>
      </rPr>
      <t>1974</t>
    </r>
    <r>
      <rPr>
        <sz val="10"/>
        <color indexed="8"/>
        <rFont val="Avant Garde"/>
      </rPr>
      <t>)</t>
    </r>
  </si>
  <si>
    <r>
      <t xml:space="preserve">320 mm
</t>
    </r>
    <r>
      <rPr>
        <sz val="10"/>
        <rFont val="Avant Garde"/>
      </rPr>
      <t>3 réglages en précontrainte</t>
    </r>
  </si>
  <si>
    <t>27°
82 mm</t>
  </si>
  <si>
    <t xml:space="preserve">Tube de connexion sous l’alternateur + H, silencieux relevés au dessus de l’axe de roue AR
Courbure anguleuse vers le cadre </t>
  </si>
  <si>
    <r>
      <t xml:space="preserve">5 rapports, Taille hélicoïdale
Primaire : 17/21
Secondaire : 14/28, 18/25, 21/22, 23/20, 28/21
Kit Taille droite </t>
    </r>
    <r>
      <rPr>
        <sz val="10"/>
        <color indexed="12"/>
        <rFont val="Avant Garde"/>
      </rPr>
      <t>(certaines dernières machines ont été livrées d'usine avec ce kit)</t>
    </r>
    <r>
      <rPr>
        <sz val="10"/>
        <color indexed="8"/>
        <rFont val="Avant Garde"/>
      </rPr>
      <t xml:space="preserve"> :
Primaire : 16 et 17 au choix
Secondaire : 17/26, 20/24, 22/22, 24/20, 25/19
ou
Secondaire : 16C/26C, 19C/24C, 22/22, 24/20, 25/19</t>
    </r>
  </si>
  <si>
    <r>
      <t xml:space="preserve">76 CV à 7700 trs/mn
</t>
    </r>
    <r>
      <rPr>
        <sz val="10"/>
        <color indexed="8"/>
        <rFont val="Avant Garde"/>
      </rPr>
      <t xml:space="preserve">74 CV (54 kw) à 7700 trs/mn
</t>
    </r>
    <r>
      <rPr>
        <sz val="10"/>
        <color indexed="17"/>
        <rFont val="Avant Garde"/>
      </rPr>
      <t>76 CV à 7700 trs/mn</t>
    </r>
  </si>
  <si>
    <t>Tête de fourche plus petit intégrant les clignotants, disparition de la partie basse des flancs du carénage
Stabilisateur englobant la partie basse avant du réservoir
Caches latéraux trapézoïdaux</t>
  </si>
  <si>
    <t xml:space="preserve">Biplace, anguleuse, place AR surélevée, embrassant l’AR du réservoir. Avec un cul de selle relevé
</t>
  </si>
  <si>
    <t>330 mm
Précontrainte et pression
Course : 75 mm</t>
  </si>
  <si>
    <r>
      <t xml:space="preserve">Entraxe : 180 mm
</t>
    </r>
    <r>
      <rPr>
        <sz val="10"/>
        <rFont val="Avant Garde"/>
      </rPr>
      <t>Course : 148,5 mm</t>
    </r>
  </si>
  <si>
    <r>
      <t xml:space="preserve">Entraxe : 215 mm
</t>
    </r>
    <r>
      <rPr>
        <sz val="10"/>
        <color theme="9" tint="-0.499984740745262"/>
        <rFont val="Avant Garde"/>
      </rPr>
      <t>Course : 120 mm</t>
    </r>
  </si>
  <si>
    <r>
      <t xml:space="preserve">Entraxe 180 mm
</t>
    </r>
    <r>
      <rPr>
        <sz val="10"/>
        <color theme="9" tint="-0.499984740745262"/>
        <rFont val="Avant Garde"/>
      </rPr>
      <t>Course : 210 mm</t>
    </r>
    <r>
      <rPr>
        <sz val="10"/>
        <color indexed="8"/>
        <rFont val="Avant Garde"/>
      </rPr>
      <t xml:space="preserve">
Soufflets de protection</t>
    </r>
  </si>
  <si>
    <t>Poids du moteur seul, à sec,  avec carburateurs et équipement électrique : 60,5 kg</t>
  </si>
  <si>
    <r>
      <t xml:space="preserve">À bâtons (5x2) 16"x2,15
PA 1re série : 6 paires de bâtons, disques en calice
PA 2e série : 5 bâtons, disques plats
</t>
    </r>
    <r>
      <rPr>
        <sz val="10"/>
        <color indexed="17"/>
        <rFont val="Avant Garde"/>
      </rPr>
      <t>Modèles PA 1989-1998 : 18"</t>
    </r>
  </si>
  <si>
    <r>
      <t xml:space="preserve">À bâtons (5x2) 16"x3
avec amortisseur de couple
PA 1re série : 6 paires de bâtons, disques en calice
PA 2e série : 5 bâtons, dissques plats
</t>
    </r>
    <r>
      <rPr>
        <sz val="10"/>
        <color indexed="10"/>
        <rFont val="Avant Garde"/>
      </rPr>
      <t xml:space="preserve">
Fin 1984 : 18"x3</t>
    </r>
  </si>
  <si>
    <r>
      <t xml:space="preserve">330 mm
Précontrainte et pression ou Précontrainte et détente
</t>
    </r>
    <r>
      <rPr>
        <sz val="10"/>
        <rFont val="Avant Garde"/>
      </rPr>
      <t>Course 75 mm</t>
    </r>
  </si>
  <si>
    <t>oui, à fin 1984</t>
  </si>
  <si>
    <t>À bâtons (6x2) WM 18"x3/2,15
avec amortisseur de couple</t>
  </si>
  <si>
    <r>
      <t xml:space="preserve">Entraxe : 195 mm
</t>
    </r>
    <r>
      <rPr>
        <sz val="10"/>
        <rFont val="Avant Garde"/>
      </rPr>
      <t>Course : 148,5 mm</t>
    </r>
  </si>
  <si>
    <t>75 Nm(7,7 kg.m) à 5200 trs/mn</t>
  </si>
  <si>
    <r>
      <t>Allumeur 2 rupteurs - 2 bobines - Marelli S311B</t>
    </r>
    <r>
      <rPr>
        <sz val="10"/>
        <color indexed="14"/>
        <rFont val="Avant Garde"/>
      </rPr>
      <t xml:space="preserve">
</t>
    </r>
    <r>
      <rPr>
        <sz val="10"/>
        <rFont val="Avant Garde"/>
      </rPr>
      <t>1990, à partir du moteur N° VT 032931 : Motoplat</t>
    </r>
    <r>
      <rPr>
        <sz val="10"/>
        <color indexed="10"/>
        <rFont val="Avant Garde"/>
      </rPr>
      <t xml:space="preserve">
</t>
    </r>
    <r>
      <rPr>
        <sz val="10"/>
        <color indexed="12"/>
        <rFont val="Avant Garde"/>
      </rPr>
      <t>1993 : Digiplex 2S MED 446A</t>
    </r>
    <r>
      <rPr>
        <sz val="10"/>
        <color indexed="10"/>
        <rFont val="Avant Garde"/>
      </rPr>
      <t xml:space="preserve"> </t>
    </r>
    <r>
      <rPr>
        <sz val="10"/>
        <color indexed="8"/>
        <rFont val="Avant Garde"/>
      </rPr>
      <t>pour les versions carburateur; intégré à l'ECU pour les IE</t>
    </r>
  </si>
  <si>
    <t>À cartouches à air "Moto Guzzi"
Puis Bitubo (mai 1988)</t>
  </si>
  <si>
    <r>
      <t>À air</t>
    </r>
    <r>
      <rPr>
        <sz val="10"/>
        <color indexed="8"/>
        <rFont val="Avant Garde"/>
      </rPr>
      <t xml:space="preserve"> (PAIOLI, SEBAC puis BITUBO </t>
    </r>
    <r>
      <rPr>
        <sz val="10"/>
        <color indexed="17"/>
        <rFont val="Avant Garde"/>
      </rPr>
      <t>en mai 1988</t>
    </r>
    <r>
      <rPr>
        <sz val="10"/>
        <color indexed="8"/>
        <rFont val="Avant Garde"/>
      </rPr>
      <t>)</t>
    </r>
    <r>
      <rPr>
        <sz val="10"/>
        <color indexed="10"/>
        <rFont val="Avant Garde"/>
      </rPr>
      <t xml:space="preserve">
A partir du N° de cadre VV 1000165 (?) : nouvelles cartouches sans air</t>
    </r>
  </si>
  <si>
    <r>
      <t xml:space="preserve">Entraxe : 195 mm
</t>
    </r>
    <r>
      <rPr>
        <sz val="10"/>
        <rFont val="Avant Garde"/>
      </rPr>
      <t>Course : 140 mm</t>
    </r>
  </si>
  <si>
    <t>337 mm
Précontrainte
Course : 83 mm</t>
  </si>
  <si>
    <r>
      <t xml:space="preserve">41/36
</t>
    </r>
    <r>
      <rPr>
        <sz val="10"/>
        <rFont val="Avant Garde"/>
      </rPr>
      <t>1991 : 44/37</t>
    </r>
    <r>
      <rPr>
        <sz val="10"/>
        <color indexed="10"/>
        <rFont val="Avant Garde"/>
      </rPr>
      <t xml:space="preserve"> </t>
    </r>
    <r>
      <rPr>
        <sz val="10"/>
        <color indexed="17"/>
        <rFont val="Avant Garde"/>
      </rPr>
      <t>"Edizione Limitate"</t>
    </r>
    <r>
      <rPr>
        <sz val="10"/>
        <color indexed="10"/>
        <rFont val="Avant Garde"/>
      </rPr>
      <t xml:space="preserve">
1991-1992 US : quelques machines en 47/40
1993 US : retour à 44/37
</t>
    </r>
    <r>
      <rPr>
        <sz val="10"/>
        <color indexed="17"/>
        <rFont val="Avant Garde"/>
      </rPr>
      <t>Les versions CI sont en soupapes 41/36</t>
    </r>
  </si>
  <si>
    <t>9,2:1
1993 (?) : 9,5:1</t>
  </si>
  <si>
    <t>Carb : 76 Nm (7,7 kg.m) à 5200 trs/mn
1993 (?) Carb : 81 Nm (8,2 kg.m) à 5000 trs/mn
IE : 77 Nm (7,9 kg.m) à 5600 trs/mn
1993 (?) IE : 83 Nm (8,5 kg.m) à 5000 trs/mn</t>
  </si>
  <si>
    <r>
      <t xml:space="preserve">1993 (?) : 71 CV (52 kw) à 6800 trs/mn
Sur manuel d'utilisation :
</t>
    </r>
    <r>
      <rPr>
        <u/>
        <sz val="10"/>
        <rFont val="Avant Garde"/>
      </rPr>
      <t>Carb :</t>
    </r>
    <r>
      <rPr>
        <sz val="10"/>
        <rFont val="Avant Garde"/>
      </rPr>
      <t xml:space="preserve"> 65 CV(48 kW) à 6700 trs/mn
</t>
    </r>
    <r>
      <rPr>
        <u/>
        <sz val="10"/>
        <rFont val="Avant Garde"/>
      </rPr>
      <t>IE :</t>
    </r>
    <r>
      <rPr>
        <sz val="10"/>
        <rFont val="Avant Garde"/>
      </rPr>
      <t xml:space="preserve"> 67 CV (49 kw) à 6800 trs/mn</t>
    </r>
  </si>
  <si>
    <t>OA 20° av PMH
FA 52° ap PMB
OE 52° av PMB
FE 20° ap PMH
1993 (?)
OA 20° av PMH
FA 50° ap PMB
OE 44° av PMB
FE 10° ap PMH</t>
  </si>
  <si>
    <r>
      <t>Dell’Orto PHF 30 D</t>
    </r>
    <r>
      <rPr>
        <sz val="10"/>
        <color indexed="10"/>
        <rFont val="Avant Garde"/>
      </rPr>
      <t xml:space="preserve">
1991-1992 US : quelques machines en carburateur de 40
</t>
    </r>
    <r>
      <rPr>
        <sz val="10"/>
        <color indexed="8"/>
        <rFont val="Avant Garde"/>
      </rPr>
      <t xml:space="preserve">Dell’Orto PHF 36 (1993 ?)  </t>
    </r>
    <r>
      <rPr>
        <sz val="10"/>
        <color indexed="17"/>
        <rFont val="Avant Garde"/>
      </rPr>
      <t>notamment pour 1991 "Edizione Limitate" et année suivantes pour l'Europe (Les USA repassent en soupapes 41/36)</t>
    </r>
    <r>
      <rPr>
        <sz val="10"/>
        <color indexed="8"/>
        <rFont val="Avant Garde"/>
      </rPr>
      <t xml:space="preserve">
</t>
    </r>
    <r>
      <rPr>
        <sz val="10"/>
        <color indexed="12"/>
        <rFont val="Avant Garde"/>
      </rPr>
      <t>IE : corps 36 mm</t>
    </r>
  </si>
  <si>
    <t>25 L
1 seul robinet d’essence commandé par bouton dans le cache latéral droit.
La version IE dispose d'une seul robinet à gauche.
Bouchon apparent
1993 (?) : 22,5 L</t>
  </si>
  <si>
    <t>À bâtons (5x2) 18x2,50
À rayons sur option 18x2,15
IE : à rayons sur option 18x2,5 (de série en D, A et CH)
1993 (?) : à rayons 18x2,50</t>
  </si>
  <si>
    <t>À bâtons (5x2) 18x3
À rayons sur option 18x2,5
IE : à rayons sur option 18x3 (de série pour D, A et CH)
1993 (?) : 17x3,50
avec amortisseur de couple</t>
  </si>
  <si>
    <t>Carb : 120/90 V 18
IE : 130/90 V 18
1993 (?) : 140/80 17</t>
  </si>
  <si>
    <t>Carb : 190
Carb+PB : 160
CI-Carb : 165
IE+PB : 165
CI-IE : 170
1993 (?) : 185</t>
  </si>
  <si>
    <r>
      <t xml:space="preserve">Classic : 250
</t>
    </r>
    <r>
      <rPr>
        <sz val="10"/>
        <rFont val="Avant Garde"/>
      </rPr>
      <t xml:space="preserve">Carb : 272
</t>
    </r>
    <r>
      <rPr>
        <sz val="10"/>
        <color indexed="8"/>
        <rFont val="Avant Garde"/>
      </rPr>
      <t>CI-Carb : 280
IE : 285
CI-IE : 297
1993 (?) : 245</t>
    </r>
    <r>
      <rPr>
        <sz val="10"/>
        <color indexed="14"/>
        <rFont val="Avant Garde"/>
      </rPr>
      <t xml:space="preserve">
</t>
    </r>
    <r>
      <rPr>
        <sz val="10"/>
        <rFont val="Avant Garde"/>
      </rPr>
      <t/>
    </r>
  </si>
  <si>
    <t>1550
1993 (?) : 1560</t>
  </si>
  <si>
    <t>2330
CI : 2370
1993 (?) : 2355</t>
  </si>
  <si>
    <t>970
1993 (?) : 815</t>
  </si>
  <si>
    <r>
      <t xml:space="preserve">800
</t>
    </r>
    <r>
      <rPr>
        <sz val="10"/>
        <rFont val="Avant Garde"/>
      </rPr>
      <t>1993 (?) : 765</t>
    </r>
  </si>
  <si>
    <t>Il semble que vers 1993 (manuels d'atelier 09/1994 et 02/1995) que les caractéristiques générales, hors cylindrée, soient les mêmes que celles des California 1100</t>
  </si>
  <si>
    <r>
      <t xml:space="preserve">1000 CALIFORNIA III
</t>
    </r>
    <r>
      <rPr>
        <sz val="10"/>
        <color indexed="10"/>
        <rFont val="Avant Garde"/>
      </rPr>
      <t xml:space="preserve">1987-1993
1989 : version </t>
    </r>
    <r>
      <rPr>
        <sz val="10"/>
        <color indexed="17"/>
        <rFont val="Avant Garde"/>
      </rPr>
      <t xml:space="preserve">IE et </t>
    </r>
    <r>
      <rPr>
        <sz val="10"/>
        <color indexed="10"/>
        <rFont val="Avant Garde"/>
      </rPr>
      <t xml:space="preserve">Carenate Integrale
1990 : version Classic
</t>
    </r>
    <r>
      <rPr>
        <sz val="10"/>
        <color rgb="FF008000"/>
        <rFont val="Avant Garde"/>
      </rPr>
      <t>1991 : Edizione Limitate</t>
    </r>
    <r>
      <rPr>
        <sz val="10"/>
        <color indexed="10"/>
        <rFont val="Avant Garde"/>
      </rPr>
      <t xml:space="preserve">
1992 : version 70e anniversaire (Carbu et Injection)
1994-1995 : version PA</t>
    </r>
  </si>
  <si>
    <t>9/33</t>
  </si>
  <si>
    <t>337 mm
Pré-charge (3 positions) et détente (4 positions)
Course : 68 mm</t>
  </si>
  <si>
    <r>
      <t>Entraxe : 180 mm</t>
    </r>
    <r>
      <rPr>
        <sz val="10"/>
        <color indexed="10"/>
        <rFont val="Avant Garde"/>
      </rPr>
      <t xml:space="preserve">
A partir du N° de cadre VV 100165 </t>
    </r>
    <r>
      <rPr>
        <sz val="10"/>
        <color indexed="12"/>
        <rFont val="Avant Garde"/>
      </rPr>
      <t>(ou 12631)</t>
    </r>
    <r>
      <rPr>
        <sz val="10"/>
        <color indexed="10"/>
        <rFont val="Avant Garde"/>
      </rPr>
      <t xml:space="preserve">  : nouveaux T de fourche </t>
    </r>
    <r>
      <rPr>
        <sz val="10"/>
        <color indexed="17"/>
        <rFont val="Avant Garde"/>
      </rPr>
      <t>(aluminium)</t>
    </r>
    <r>
      <rPr>
        <sz val="10"/>
        <color indexed="10"/>
        <rFont val="Avant Garde"/>
      </rPr>
      <t xml:space="preserve">, nouveau raidisseur de fourche et pose d’embouts de guidon lestés.
Kit de mise à niveau, puis kit 18"
</t>
    </r>
    <r>
      <rPr>
        <sz val="10"/>
        <rFont val="Avant Garde"/>
      </rPr>
      <t>140 mm</t>
    </r>
  </si>
  <si>
    <r>
      <t xml:space="preserve">Basée sur la LM 4 avec la carrosserie du 750 S3
Demandée par l’Allemagne
</t>
    </r>
    <r>
      <rPr>
        <sz val="10"/>
        <color indexed="12"/>
        <rFont val="Avant Garde"/>
      </rPr>
      <t>Reprend le moteur (VN) des SPIII et Strada en 1991</t>
    </r>
  </si>
  <si>
    <t>Protections "Pare-feu" avec 3 fentes à hauteur de l'interconnexion
Version allemande 1991 : chambre d'expansion "catalysée"</t>
  </si>
  <si>
    <t>24 L selon docs
Bouchon sous trappe</t>
  </si>
  <si>
    <t>55 CV à 6250 trs/mn
48 kw (65 CV) à 6500 trs/mn</t>
  </si>
  <si>
    <t>84 Nm (8,6 kgm) à 5200 trs/mn</t>
  </si>
  <si>
    <r>
      <t>2 disques pleins 300 mm en "calice"
Étrier à 2 pistons 38 mm</t>
    </r>
    <r>
      <rPr>
        <sz val="10"/>
        <color indexed="10"/>
        <rFont val="Avant Garde"/>
      </rPr>
      <t xml:space="preserve">
Brembo F08</t>
    </r>
  </si>
  <si>
    <r>
      <t xml:space="preserve">Entraxe : 195 mm
</t>
    </r>
    <r>
      <rPr>
        <sz val="10"/>
        <rFont val="Avant Garde"/>
      </rPr>
      <t>Course : 140 mm</t>
    </r>
    <r>
      <rPr>
        <sz val="10"/>
        <color indexed="10"/>
        <rFont val="Avant Garde"/>
      </rPr>
      <t xml:space="preserve">
1979 :  remplacement des 2 spis/fourreau par un seul DL
</t>
    </r>
    <r>
      <rPr>
        <sz val="10"/>
        <rFont val="Avant Garde"/>
      </rPr>
      <t>Fourreaux noirs</t>
    </r>
  </si>
  <si>
    <r>
      <t xml:space="preserve">Entraxe : 195 mm
</t>
    </r>
    <r>
      <rPr>
        <sz val="10"/>
        <rFont val="Avant Garde"/>
      </rPr>
      <t>Course : 140 mm
Fourreaux "alu"</t>
    </r>
  </si>
  <si>
    <t>320 mm
Précontrainte à 3 positions
Ressorts Noirs</t>
  </si>
  <si>
    <r>
      <t xml:space="preserve">V7 AMBASSADOR
(USA)
1968-1974
</t>
    </r>
    <r>
      <rPr>
        <sz val="10"/>
        <color indexed="10"/>
        <rFont val="Avant Garde"/>
      </rPr>
      <t>1969 pour les premières versions PA USA</t>
    </r>
  </si>
  <si>
    <r>
      <t xml:space="preserve">US : Dell’Orto PHF 30, sur manchons caoutchouc
Autres : Dell’orto VHB 30 sur pipes rigides puis Dell’Orto PHF, sur manchons caoutchouc
</t>
    </r>
    <r>
      <rPr>
        <sz val="10"/>
        <color indexed="8"/>
        <rFont val="Avant Garde"/>
      </rPr>
      <t>Dell'Orto VHBT 30 C sur pipe rigide</t>
    </r>
  </si>
  <si>
    <r>
      <rPr>
        <sz val="10"/>
        <rFont val="Avant Garde"/>
      </rPr>
      <t>Paioli à air : pression et précontrainte
Koni : détente et précontrainte</t>
    </r>
    <r>
      <rPr>
        <sz val="10"/>
        <color indexed="12"/>
        <rFont val="Avant Garde"/>
      </rPr>
      <t xml:space="preserve">
337 mm</t>
    </r>
  </si>
  <si>
    <r>
      <t xml:space="preserve">Entraxe : 180 mm
</t>
    </r>
    <r>
      <rPr>
        <sz val="10"/>
        <rFont val="Avant Garde"/>
      </rPr>
      <t>Course : 151 mm</t>
    </r>
  </si>
  <si>
    <t>À bâtons (2x5) 18x3
Tubeless
avec amortisseur de couple</t>
  </si>
  <si>
    <t>Chambre de tranquillisation
Protections "Pare-feu" avec 3 fentes à hauteur de l'interconnexion</t>
  </si>
  <si>
    <r>
      <t xml:space="preserve">Entraxe : 195 mm
</t>
    </r>
    <r>
      <rPr>
        <sz val="10"/>
        <color indexed="8"/>
        <rFont val="Avant Garde"/>
      </rPr>
      <t>Réglable en Précontrainte et détente
Course : 140 mm</t>
    </r>
  </si>
  <si>
    <t>337 mm
Pré-charge (3 positions)
Détente (4 positions)
Course : 83 mm</t>
  </si>
  <si>
    <t>Entraxe : 195 mm
Précontrainte
Détente
Course : 140 mm</t>
  </si>
  <si>
    <r>
      <t xml:space="preserve">Motoplat puis Digiplex </t>
    </r>
    <r>
      <rPr>
        <sz val="10"/>
        <color indexed="12"/>
        <rFont val="Avant Garde"/>
      </rPr>
      <t>2S MED 446A</t>
    </r>
  </si>
  <si>
    <t>12 V - 30 Ah</t>
  </si>
  <si>
    <t>Entraxe : 210 mm
Compression sur tube G
Détente sur tube D
Course : 140 mm</t>
  </si>
  <si>
    <t>Détente
Course : 96 mm</t>
  </si>
  <si>
    <t>28
116 mm</t>
  </si>
  <si>
    <t>OA 24° av PMH
FA 52° ap PMB
OE 54° av PMB
FE 22° ap PMH</t>
  </si>
  <si>
    <t>Behr, à rayons, tubeless
18x2,5</t>
  </si>
  <si>
    <t>Behr, à rayons tubeless
17x4, avec amortisseur de couple</t>
  </si>
  <si>
    <t>Mécanique</t>
  </si>
  <si>
    <t xml:space="preserve">Biplace, bicolore (dessus noir, flancs blancs),barre de maintien chromée à l’AR </t>
  </si>
  <si>
    <t>Marche-pieds
Pare-brise
Pare-jambes
Garde-boues chromés
Petites sacoches cavalières
Quelques machines avec le contact à la place de la boîte à outils gauche
Version US : selle monoplace</t>
  </si>
  <si>
    <t>Bloc moteur : 3 nervures latérales verticales</t>
  </si>
  <si>
    <t>Bloc moteur renforcé par de nombreuses nervures style "gauffre"</t>
  </si>
  <si>
    <r>
      <t xml:space="preserve">V7
</t>
    </r>
    <r>
      <rPr>
        <sz val="10"/>
        <color indexed="10"/>
        <rFont val="Avant Garde"/>
      </rPr>
      <t xml:space="preserve">1964 : Protoype
1965 : Présenté au Salon de Milan de novembre
1966 : Testée par Police et Armée
1967-1968 : Commercialisation
</t>
    </r>
    <r>
      <rPr>
        <sz val="10"/>
        <color theme="9"/>
        <rFont val="Avant Garde"/>
      </rPr>
      <t>PA seules : 1970-1976</t>
    </r>
    <r>
      <rPr>
        <sz val="10"/>
        <color indexed="10"/>
        <rFont val="Avant Garde"/>
      </rPr>
      <t xml:space="preserve">
</t>
    </r>
    <r>
      <rPr>
        <sz val="10"/>
        <color theme="9"/>
        <rFont val="Avant Garde"/>
      </rPr>
      <t>Jusqu'en 1978 pour la Hollande</t>
    </r>
  </si>
  <si>
    <r>
      <t xml:space="preserve">Bloc moteur : 3 nervures latérales verticales
Carter d’huile renforcé
</t>
    </r>
    <r>
      <rPr>
        <sz val="10"/>
        <rFont val="Avant Garde"/>
      </rPr>
      <t>Il semble qu'en 1970 environ, apparaît la nervure à 45° à l'arrière des cylindres</t>
    </r>
    <r>
      <rPr>
        <sz val="10"/>
        <color indexed="10"/>
        <rFont val="Avant Garde"/>
      </rPr>
      <t xml:space="preserve">
1972 : carter moteur entièrement nervuré</t>
    </r>
  </si>
  <si>
    <t>8/33
Les dernières Vintage vendues au roi de Jordanie sont en 7/33</t>
  </si>
  <si>
    <t>Catalytique 3 voies
1 sonde lambda</t>
  </si>
  <si>
    <t>Disparition de l'interconnexion
Euro 3</t>
  </si>
  <si>
    <t>140/70 VB 17</t>
  </si>
  <si>
    <t>110/90 VB 18</t>
  </si>
  <si>
    <t>Plaque d'identification sur le T de fourche
Basée sur la Vintage</t>
  </si>
  <si>
    <t>CALIFORNIA 90
Septembre 2011 - 2014</t>
  </si>
  <si>
    <r>
      <t xml:space="preserve">Levier noir
</t>
    </r>
    <r>
      <rPr>
        <sz val="10"/>
        <rFont val="Avant Garde"/>
      </rPr>
      <t>Mécanique</t>
    </r>
  </si>
  <si>
    <r>
      <t xml:space="preserve">Levier de Lario
</t>
    </r>
    <r>
      <rPr>
        <sz val="10"/>
        <rFont val="Avant Garde"/>
      </rPr>
      <t xml:space="preserve">
Mécanique</t>
    </r>
  </si>
  <si>
    <t>Mécanique
À partir du moteur N° KD 180 034 : nouveau présélecteur de BV avec nouvelle patte de connexion</t>
  </si>
  <si>
    <t>29°
116 mm</t>
  </si>
  <si>
    <r>
      <t xml:space="preserve">À rayons 17x5,5
Tubeless
</t>
    </r>
    <r>
      <rPr>
        <u/>
        <sz val="10"/>
        <color indexed="8"/>
        <rFont val="Avant Garde"/>
      </rPr>
      <t>2012</t>
    </r>
    <r>
      <rPr>
        <sz val="10"/>
        <color indexed="8"/>
        <rFont val="Avant Garde"/>
      </rPr>
      <t xml:space="preserve"> : inscription "Moto Guzzi" en rouge sur le flanc de jante, tubeless</t>
    </r>
  </si>
  <si>
    <t>Behr à rayons
17x3,50</t>
  </si>
  <si>
    <t>Behr à rayons
18x2,50</t>
  </si>
  <si>
    <t>1 disque fixe 282 mm Inox
Étrier flottant Brembo à 2 pistons 30/32 mm</t>
  </si>
  <si>
    <t>74 CV (55 kw) à 6400  trs/mn</t>
  </si>
  <si>
    <t>Mécanique
2 série de tringlerie de commande :
- 1re série : réglage à 1 seule extrémité
- 2e série : réglage aux 2 extrémités</t>
  </si>
  <si>
    <r>
      <t xml:space="preserve">Carbu : Dell’Orto PHF 36 D
IE : Weber IW 031, corps de 40 mm
</t>
    </r>
    <r>
      <rPr>
        <sz val="10"/>
        <color indexed="12"/>
        <rFont val="Avant Garde"/>
      </rPr>
      <t>1997 à partir du cadre N° KD 15922 : nouveaux corps d’injection (bypass verticaux) et nouveau TPS (PF3C en remplacement du PF09)</t>
    </r>
  </si>
  <si>
    <r>
      <t xml:space="preserve">1100 CALIFORNIA
</t>
    </r>
    <r>
      <rPr>
        <sz val="10"/>
        <color indexed="10"/>
        <rFont val="Avant Garde"/>
      </rPr>
      <t>1993-1997
1997 : version 75e anniversaire (750 ex)</t>
    </r>
  </si>
  <si>
    <r>
      <t xml:space="preserve">Bitubo à gaz
</t>
    </r>
    <r>
      <rPr>
        <sz val="10"/>
        <color rgb="FF0000FF"/>
        <rFont val="Avant Garde"/>
      </rPr>
      <t>La recharge à l'air est fortement déconseillée. Utiliser de l'azote</t>
    </r>
  </si>
  <si>
    <r>
      <t xml:space="preserve">Bitubo à gaz (sauf Base et Club)
</t>
    </r>
    <r>
      <rPr>
        <sz val="10"/>
        <color rgb="FF0000FF"/>
        <rFont val="Avant Garde"/>
      </rPr>
      <t>La recharge à l'air est fortement déconseillée. Utiliser de l'azote</t>
    </r>
  </si>
  <si>
    <t>Entraxe : 195 mm
Réglage en détente et compression
Bagues antifriction
Course : 140 mm</t>
  </si>
  <si>
    <r>
      <t>342 mm</t>
    </r>
    <r>
      <rPr>
        <sz val="10"/>
        <rFont val="Avant Garde"/>
      </rPr>
      <t xml:space="preserve">
Pré-charge et détente
Course : 80 mm</t>
    </r>
  </si>
  <si>
    <t>Carb : 91 Nm (9,3 kg.m) à 5000 trs/mn
IE : 95 Nm (9,7 kg.m) à 5000 trs/mn
La 75e semble n'être disponible qu'en version IE</t>
  </si>
  <si>
    <t>Sachs
Paioli (2003 ?)</t>
  </si>
  <si>
    <t>Sachs
Pailoi (2003 ?)</t>
  </si>
  <si>
    <t>Bas moteur Noir
Les moteurs "PI" sont de type KN
Il semble que les versions PI n’aient pas souffert du problème d’usure d’AAC à moins qu'il n'y en ait pas eu de vendues</t>
  </si>
  <si>
    <t>Double disque à sec
Moteurs PI (KN) : monodisque jusqu'au moteur N° KN1809 puis bidisque</t>
  </si>
  <si>
    <r>
      <t xml:space="preserve">Pas d'entraînement de compte-tour en tête d'AàC
</t>
    </r>
    <r>
      <rPr>
        <sz val="10"/>
        <color rgb="FF0000FF"/>
        <rFont val="Avant Garde"/>
      </rPr>
      <t>N° de moteur à 4 chiffres</t>
    </r>
  </si>
  <si>
    <r>
      <t xml:space="preserve">Pas d'entraînement de compte-tour en tête d'AàC
</t>
    </r>
    <r>
      <rPr>
        <sz val="10"/>
        <color rgb="FF0000FF"/>
        <rFont val="Avant Garde"/>
      </rPr>
      <t>N° de moteur à 5 chiffres</t>
    </r>
  </si>
  <si>
    <r>
      <t>Début de l’utilisation de numéros de moteur commençant par des lettres : VP</t>
    </r>
    <r>
      <rPr>
        <sz val="10"/>
        <rFont val="Avant Garde"/>
      </rPr>
      <t xml:space="preserve"> + 5 ou 6 chiffres</t>
    </r>
    <r>
      <rPr>
        <sz val="10"/>
        <color indexed="10"/>
        <rFont val="Avant Garde"/>
      </rPr>
      <t xml:space="preserve">
Les cache-culbuteurs ne sont plus polis
1973 (à partir du moteur N° 58532) : renforcement des bielles et boulonnerie associée</t>
    </r>
  </si>
  <si>
    <r>
      <t xml:space="preserve">Hauteur 16mm
Menant (AàC) : 26D
Mené (Pompe) : 31D
Ratio : 0,84
</t>
    </r>
    <r>
      <rPr>
        <sz val="10"/>
        <rFont val="Avant Garde"/>
      </rPr>
      <t>Taille droite</t>
    </r>
  </si>
  <si>
    <r>
      <t xml:space="preserve">Hauteur 16mm
Menant (AàC) : 26D
Mené (Pompe) : 31D
Ratio : 0,84
</t>
    </r>
    <r>
      <rPr>
        <sz val="10"/>
        <rFont val="Avant Garde"/>
      </rPr>
      <t>Taille droite</t>
    </r>
    <r>
      <rPr>
        <sz val="10"/>
        <color indexed="12"/>
        <rFont val="Avant Garde"/>
      </rPr>
      <t xml:space="preserve">
1973, à partir du moteur 58532
Hauteur 14mm
Menant (AàC) : 19D
Mené (Pompe): 24D
Ratio : 0,79)
</t>
    </r>
    <r>
      <rPr>
        <sz val="10"/>
        <rFont val="Avant Garde"/>
      </rPr>
      <t>Taille hélicoïdale</t>
    </r>
  </si>
  <si>
    <r>
      <t xml:space="preserve">Hauteur 16mm
Menant (AàC) : 26D
Mené (Pompe) : 31D
Ratio : 0,84
</t>
    </r>
    <r>
      <rPr>
        <sz val="10"/>
        <rFont val="Avant Garde"/>
      </rPr>
      <t>Taille droite</t>
    </r>
  </si>
  <si>
    <r>
      <t xml:space="preserve">Hauteur 14mm
Menant (AàC) : 19D
Mené (Pompe) : 24D
Ratio : 0,79
</t>
    </r>
    <r>
      <rPr>
        <sz val="10"/>
        <rFont val="Avant Garde"/>
      </rPr>
      <t>Taille hélicoïdale</t>
    </r>
  </si>
  <si>
    <t>Entraxe : 210 mm
Non réglable
Course : 140 mm</t>
  </si>
  <si>
    <r>
      <t>342 mm</t>
    </r>
    <r>
      <rPr>
        <sz val="10"/>
        <color indexed="8"/>
        <rFont val="Avant Garde"/>
      </rPr>
      <t xml:space="preserve">
Non réglable
2003 : réglable en pré-contrainte
2003 : course 89 mm
Gros cache assorti masquant l’attache supérieure</t>
    </r>
  </si>
  <si>
    <t>2002 : BBS à rayons, Tubeless
À rayons
18x2,5</t>
  </si>
  <si>
    <t>2002 : BBS à rayons, Tubeless
À rayons
17x3,5, avec amortisseur de couple</t>
  </si>
  <si>
    <r>
      <t>Entraxe : 210 mm</t>
    </r>
    <r>
      <rPr>
        <sz val="10"/>
        <color indexed="8"/>
        <rFont val="Avant Garde"/>
      </rPr>
      <t xml:space="preserve">
Compression sur tube D
Détente sur tube G</t>
    </r>
  </si>
  <si>
    <t>White Power (WP)
1998 : Sachs-Boge ou WP</t>
  </si>
  <si>
    <t>CH : Catalytique</t>
  </si>
  <si>
    <t>Chambre d'expansion sous la BV</t>
  </si>
  <si>
    <t xml:space="preserve">Biplace séparée, Sissy bar basculant
</t>
  </si>
  <si>
    <r>
      <t>342 mm</t>
    </r>
    <r>
      <rPr>
        <sz val="10"/>
        <color indexed="8"/>
        <rFont val="Avant Garde"/>
      </rPr>
      <t xml:space="preserve">
Détente
Course : probablement 89 mm</t>
    </r>
  </si>
  <si>
    <t>1100 CALIFORNIA EV
2001- 2006
Fin 2002 : version Punterie Idrauliche
2003 : version catalysée à sonde Lambda (sauf versions US)</t>
  </si>
  <si>
    <t>1100 CALIFORNIA EV TOURING
2001- 2006
Fin 2001 : version "80e anniversaire"
Fin 2002 : version Punterie Idrauliche
2003 : version catalysée à sonde Lambda (sauf version US et Australie)</t>
  </si>
  <si>
    <t>ANNÉE</t>
  </si>
  <si>
    <t>2000-2001</t>
  </si>
  <si>
    <t>2001-2002</t>
  </si>
  <si>
    <t>2002-2003</t>
  </si>
  <si>
    <t>2001-2003</t>
  </si>
  <si>
    <t>V11 SPORT</t>
  </si>
  <si>
    <t>V11 ROSSO MANDELLO</t>
  </si>
  <si>
    <t>V11 SPORT NAKED</t>
  </si>
  <si>
    <t>V11 SCURA</t>
  </si>
  <si>
    <t>V11 LE MANS</t>
  </si>
  <si>
    <t>V11 LE MANS ROSSO CORSA</t>
  </si>
  <si>
    <t>V11 SPORT BALLABIO</t>
  </si>
  <si>
    <t>V11 CAFÉ SPORT</t>
  </si>
  <si>
    <t>V11 COPPA ITALIA</t>
  </si>
  <si>
    <t>V11 LEMANS NERO CORSA</t>
  </si>
  <si>
    <t>4 temps</t>
  </si>
  <si>
    <t>Cylindrée (cm3)</t>
  </si>
  <si>
    <t>Nbe de cylindres</t>
  </si>
  <si>
    <t>V 90° face route</t>
  </si>
  <si>
    <t>Nbe de soupapes/cylindre</t>
  </si>
  <si>
    <t>AlésagexCourse (mm)</t>
  </si>
  <si>
    <t>Refroidissement</t>
  </si>
  <si>
    <t>Air</t>
  </si>
  <si>
    <t>Puissance maxi</t>
  </si>
  <si>
    <t>91 ch à 7800 trs/mn</t>
  </si>
  <si>
    <t>91 ch à 8200 trs/mn</t>
  </si>
  <si>
    <t>Couple maxi</t>
  </si>
  <si>
    <t>94 Nm à 6000 trs/mn</t>
  </si>
  <si>
    <t>94 Nm à 5400 trs/mn</t>
  </si>
  <si>
    <t>Taux de compression</t>
  </si>
  <si>
    <t>Injection électronique
Multipoint séquentielle (15M)</t>
  </si>
  <si>
    <t>Injection électronique
Multipoint séquentielle (15RC)</t>
  </si>
  <si>
    <t>Électronique
Magneti Marelli</t>
  </si>
  <si>
    <t>Echappement</t>
  </si>
  <si>
    <t>Catalyseur (sonde Lambda)</t>
  </si>
  <si>
    <t>BOITE DE VITESSE</t>
  </si>
  <si>
    <t>Transmission primaire</t>
  </si>
  <si>
    <t>À taille oblique</t>
  </si>
  <si>
    <t>À taille droite</t>
  </si>
  <si>
    <t>Rapports</t>
  </si>
  <si>
    <t>BI-disque, à sec
Hydraulique</t>
  </si>
  <si>
    <t>Mono-disque, à sec
Hydraulique</t>
  </si>
  <si>
    <t>Bi-disque, à sec
Hydraulique</t>
  </si>
  <si>
    <t>Transmission secondaire</t>
  </si>
  <si>
    <t>Cardan 11/32</t>
  </si>
  <si>
    <t>Cardan</t>
  </si>
  <si>
    <t>Monopoutre acier</t>
  </si>
  <si>
    <t>Angle de chasse</t>
  </si>
  <si>
    <t>25°</t>
  </si>
  <si>
    <t>Empattement (mm)</t>
  </si>
  <si>
    <t>Longeur (mm)</t>
  </si>
  <si>
    <t>Largeur (mm)</t>
  </si>
  <si>
    <t>Hauteur (mm)</t>
  </si>
  <si>
    <t>Hauteur de selle (mm)</t>
  </si>
  <si>
    <t>CIRCUIT ÉLECTRIQUE</t>
  </si>
  <si>
    <t>Alternateur</t>
  </si>
  <si>
    <t>14 V - 25 A - 350 W</t>
  </si>
  <si>
    <t>FREIN AVANT</t>
  </si>
  <si>
    <t>Disque semi-flottant</t>
  </si>
  <si>
    <t>Disque flottant</t>
  </si>
  <si>
    <t>Nombre</t>
  </si>
  <si>
    <t>Diamètre (mm)</t>
  </si>
  <si>
    <t>Marque</t>
  </si>
  <si>
    <t>Brembo Oro</t>
  </si>
  <si>
    <t>FREIN ARRIÈRE</t>
  </si>
  <si>
    <t>Disque</t>
  </si>
  <si>
    <t>Ohlins inversée</t>
  </si>
  <si>
    <t>Débattement (mm)</t>
  </si>
  <si>
    <t>Réglages</t>
  </si>
  <si>
    <t>Compression
Détente
Précontrainte</t>
  </si>
  <si>
    <t>AMORTISSEMENT ARRIÈRE</t>
  </si>
  <si>
    <t>Mono Sachs ou White-Power</t>
  </si>
  <si>
    <t>Mono Sachs-Boge</t>
  </si>
  <si>
    <t>Mono Ohlins</t>
  </si>
  <si>
    <t>Mono Sachs Boge</t>
  </si>
  <si>
    <t>Compression
Détente
Précharge ressort</t>
  </si>
  <si>
    <t>PNEUMATIQUES</t>
  </si>
  <si>
    <t>Avant</t>
  </si>
  <si>
    <t>120/70</t>
  </si>
  <si>
    <t>Arrière</t>
  </si>
  <si>
    <t>170/60</t>
  </si>
  <si>
    <t>180/55</t>
  </si>
  <si>
    <t>Bâton
Tubeless</t>
  </si>
  <si>
    <t>Brembo à bâtons
Tubeless</t>
  </si>
  <si>
    <t>3,50x17"</t>
  </si>
  <si>
    <t>4,50x17"</t>
  </si>
  <si>
    <t>5,50x17"</t>
  </si>
  <si>
    <t>POIDS (kg)</t>
  </si>
  <si>
    <t>VOLUME RÉSERVOIR ESSENCE (L)</t>
  </si>
  <si>
    <t>COULEURS</t>
  </si>
  <si>
    <t>Gris
Noir
Jaune moutarde</t>
  </si>
  <si>
    <t>Série Limitée
Rouge
Cache-culbus anodisés rouges</t>
  </si>
  <si>
    <t>Gris/Réservoir Blanc
Gris/Réservoir Bordeaux
Gris/Réservoir Jaune moutarde</t>
  </si>
  <si>
    <t>Vert (jusqu'à fin 2002)
Gris
Rouge</t>
  </si>
  <si>
    <t>Réservoir Blanc
Tête de F Blanc
Coque AR Blanc
Dosseret Noir
GB AV Blanc
Caches Lat Noir
Réservoir Gris
Tête de F Rouge
Coque AR Rouge
Dosseret Gris
GB AV Rouge
Caches Lat Gris</t>
  </si>
  <si>
    <t>Rouge
Noir</t>
  </si>
  <si>
    <t>Rouge/Damier noir</t>
  </si>
  <si>
    <t>Bronze</t>
  </si>
  <si>
    <t>Buitoni</t>
  </si>
  <si>
    <t>Noir à damier</t>
  </si>
  <si>
    <t>ACCESSOIRES</t>
  </si>
  <si>
    <t>Tête de fourche</t>
  </si>
  <si>
    <t>DATE DE NAISSANCE</t>
  </si>
  <si>
    <t>19/12/2002
Du nom de la course de côte "Ballabio-Resinelli"</t>
  </si>
  <si>
    <t>Présentée à Paris 13/03/2003</t>
  </si>
  <si>
    <t>1997-2000</t>
  </si>
  <si>
    <t>2003-2004</t>
  </si>
  <si>
    <t>CALIFORNIA EV</t>
  </si>
  <si>
    <t>QUOTA 1100 ES</t>
  </si>
  <si>
    <t>CALIFORNIA EV PI</t>
  </si>
  <si>
    <t>CALIFORNIA EV TOURING</t>
  </si>
  <si>
    <t>CALIFORNIA EV TOURING PI</t>
  </si>
  <si>
    <t>JACKAL</t>
  </si>
  <si>
    <t>STONE</t>
  </si>
  <si>
    <t>STONE PI</t>
  </si>
  <si>
    <t>STONE METAL</t>
  </si>
  <si>
    <t>STONE CHROME
STONE METAL BLACK</t>
  </si>
  <si>
    <t>STONE TOURING</t>
  </si>
  <si>
    <t>SPECIAL</t>
  </si>
  <si>
    <t>SPECIAL SPORT</t>
  </si>
  <si>
    <t>SPECIAL SPORT PI</t>
  </si>
  <si>
    <t>CALIFORNIA TITANIUM</t>
  </si>
  <si>
    <t>CALIFORNIA ALUMINIUM PI</t>
  </si>
  <si>
    <t>CALIFORNIA ALUMINIUM</t>
  </si>
  <si>
    <t>BREVA 1100 ie</t>
  </si>
  <si>
    <t>74 ch à 6400 trs/mn</t>
  </si>
  <si>
    <t>74 ch à 7000 trs/mn</t>
  </si>
  <si>
    <t>75 ch à 7000 trs/mn</t>
  </si>
  <si>
    <t>75 ch à7000 trs/mn</t>
  </si>
  <si>
    <t>84 ch à 7800 trs/mn</t>
  </si>
  <si>
    <t>94 Nm à 5000 trs/mn</t>
  </si>
  <si>
    <t>88 Nm à 5200 trs/mn</t>
  </si>
  <si>
    <t>88 Nm à 5200 trs-mn</t>
  </si>
  <si>
    <t>94 Nm à 5200 trs/mn</t>
  </si>
  <si>
    <t>95 Nm à 5000 trs/mn</t>
  </si>
  <si>
    <t>86,5 Nm à 6000 trs/mn</t>
  </si>
  <si>
    <t>Injection électronique
Multipoint séquentielle (P8)</t>
  </si>
  <si>
    <t>Injection électronique
Multipoint séquentielle</t>
  </si>
  <si>
    <t>Électronique
Magneti Marelli
Double allumage</t>
  </si>
  <si>
    <t>Catalyseur (sonde Lambda) Euro 3</t>
  </si>
  <si>
    <t>Bi-disque, à sec</t>
  </si>
  <si>
    <t>Mono-disque à sec</t>
  </si>
  <si>
    <t>Cardan, 8/33</t>
  </si>
  <si>
    <t>Cardan 9/33</t>
  </si>
  <si>
    <t>Tubulaire à double berceau
(Tonti) Démontable, acier</t>
  </si>
  <si>
    <t>Rectangulaire
double berceau</t>
  </si>
  <si>
    <t>28°</t>
  </si>
  <si>
    <t>29,5°</t>
  </si>
  <si>
    <t>25,5°</t>
  </si>
  <si>
    <t>12 V - 8 Ah</t>
  </si>
  <si>
    <t>12 V - 540 W</t>
  </si>
  <si>
    <t>Brembo
Etrier Flottant</t>
  </si>
  <si>
    <t>Brembo</t>
  </si>
  <si>
    <t>Intégral
à soupape retardatrice</t>
  </si>
  <si>
    <t>Intégral avec soupape de retard</t>
  </si>
  <si>
    <t>Intégral avec correcteur de freinage et soupape de retard</t>
  </si>
  <si>
    <t>Brembo Oro, flottant</t>
  </si>
  <si>
    <t>Brembo flottant</t>
  </si>
  <si>
    <t>Compression sur un bras
Détente sur l'autre bras</t>
  </si>
  <si>
    <t>Non réglable jusqu'à cadre KM 11 1999
Réglable à partir de cadre KM 11 2000</t>
  </si>
  <si>
    <t>- Compression-Détente
jusqu'à cadre KD 131644
- sans réglage
à partir de KD 131645</t>
  </si>
  <si>
    <t>Double WP</t>
  </si>
  <si>
    <t>Mono, Sachs</t>
  </si>
  <si>
    <t>Double</t>
  </si>
  <si>
    <t>Double, Sachs</t>
  </si>
  <si>
    <t>Double SACHS-BOGE</t>
  </si>
  <si>
    <t>Double, SACHS-BOGE</t>
  </si>
  <si>
    <t>Mono-amortisseur</t>
  </si>
  <si>
    <t>Pré-charge</t>
  </si>
  <si>
    <t>- Pré-charge
jusqu'à cadre KD 131949
- Sans
à partir de KD 131950</t>
  </si>
  <si>
    <t>Détente
Précharge ressort</t>
  </si>
  <si>
    <t>90/90</t>
  </si>
  <si>
    <t>140/80</t>
  </si>
  <si>
    <t>130/80</t>
  </si>
  <si>
    <t>150/70</t>
  </si>
  <si>
    <t>BBS à rayons, tubeless</t>
  </si>
  <si>
    <t>Rayons</t>
  </si>
  <si>
    <t>À rayons, tubeless</t>
  </si>
  <si>
    <t>Behr à rayons, tubeless</t>
  </si>
  <si>
    <t>A rayons, tubeless</t>
  </si>
  <si>
    <t>BEHR à rayons, tubeless</t>
  </si>
  <si>
    <t>Borani à rayons</t>
  </si>
  <si>
    <t>À rayons</t>
  </si>
  <si>
    <t>- BBS à rayons, tubeless
jusqu'à cadre KD 131644
- Acier, à rayons
à partir de KD 131645</t>
  </si>
  <si>
    <t>À bâtons
Tubeless</t>
  </si>
  <si>
    <t>2,50x18"</t>
  </si>
  <si>
    <t>1,85x21"</t>
  </si>
  <si>
    <t>2,5x18"</t>
  </si>
  <si>
    <t>2,75x17"</t>
  </si>
  <si>
    <t>4,00x17"</t>
  </si>
  <si>
    <t>17"</t>
  </si>
  <si>
    <t>Noir/Gris
Bleu/Bleu clais
Rouge/Blanc</t>
  </si>
  <si>
    <t>Rouge
Noir
Jaune/Sable</t>
  </si>
  <si>
    <t>Noir/Réservoir Noir-Jaune
Noir/Réservoir Noir-Rouge</t>
  </si>
  <si>
    <t>Noir/Chrome
Bleu/Chrome
Bordeaux/Noir
Rouge</t>
  </si>
  <si>
    <t>Gris
Noir
Rouge</t>
  </si>
  <si>
    <t>Gris/Réservoir Blanc mat
Gris/Réservoir Orange mat
Gris/Réservoir Noir mat
Gris/Réservoir Gris mat</t>
  </si>
  <si>
    <t>Rouge orangé
Gris
Noir</t>
  </si>
  <si>
    <t>Réservoir Chrome/Noir</t>
  </si>
  <si>
    <t>STONE CHROME : Réservoir Chrome/Noir
STONE METAL BLACK : Noir</t>
  </si>
  <si>
    <t>Gris
Noir</t>
  </si>
  <si>
    <t>Gris
Jaune
Noir</t>
  </si>
  <si>
    <t>Noir/Réservoir Noir-Or
Noir/Réservoir Noir-Rouge</t>
  </si>
  <si>
    <t>Gris métallique</t>
  </si>
  <si>
    <t>Aluminium/Cache-culbus anodisés Or</t>
  </si>
  <si>
    <t>Rouge/Gris
Gris</t>
  </si>
  <si>
    <t>Porte bagages
Sissi bar</t>
  </si>
  <si>
    <t>Porte bagages
Valises</t>
  </si>
  <si>
    <t>Porte bagages
Sissi bar
Pare-cylindres AV</t>
  </si>
  <si>
    <t>Porte bagages
Sissi bar
Pare-cylindres AV
Poignées chauffantes
Prise 12 V</t>
  </si>
  <si>
    <t>Porte bagages
Sissi bar
Pare-cylindres AV
Pare-Jambes
Tête de fourche type "police"</t>
  </si>
  <si>
    <t>Porte bagages
Sissi bar
Pare-cylindres AV
Pare-Jambes
Tête de fourche type "police"
Poignées chauffantes
Prise 12 V</t>
  </si>
  <si>
    <t>Petit pare-brise
Valises</t>
  </si>
  <si>
    <t>Radio
ABS
Valises</t>
  </si>
  <si>
    <t>Présentée à Milan en Septembre 2003</t>
  </si>
  <si>
    <t>BREVA V 750 ie</t>
  </si>
  <si>
    <t>NEVADA
NEVADA CLUB</t>
  </si>
  <si>
    <t>NEVADA IE</t>
  </si>
  <si>
    <t>2
Traitement Gilnisil</t>
  </si>
  <si>
    <t>2
traités NIGUSIL</t>
  </si>
  <si>
    <t>48 ch à 6800 trs/mn</t>
  </si>
  <si>
    <t>51 ch à 6200 trs/mn</t>
  </si>
  <si>
    <t>46 ch à 6600 trs/mn</t>
  </si>
  <si>
    <t>54,7 Nm à 3600 trs/mn</t>
  </si>
  <si>
    <t>60 Nm à 3200 trs/mn</t>
  </si>
  <si>
    <t>57 Nm à 3000 trs/mn</t>
  </si>
  <si>
    <t>Injection électronique
Weber Marelli</t>
  </si>
  <si>
    <t>2 carbus  Dell'Orto
PHBH 30</t>
  </si>
  <si>
    <t>Électronique
Marelli Digiplex</t>
  </si>
  <si>
    <t>Électronique
Marelli Digiplex 25</t>
  </si>
  <si>
    <t>Acier Inox</t>
  </si>
  <si>
    <t>Mono-disque à sec
avec amortisseur de couple</t>
  </si>
  <si>
    <t>Mono-disque à sec
Avec amortisseur de transmission</t>
  </si>
  <si>
    <t>Cardan 8/33</t>
  </si>
  <si>
    <t>Cardan, 8/31</t>
  </si>
  <si>
    <t>Tubulaire à double berceau
Démontable, acier</t>
  </si>
  <si>
    <t>27,5°</t>
  </si>
  <si>
    <t>790
Option à 750 mm</t>
  </si>
  <si>
    <t>12V - 24 Ah</t>
  </si>
  <si>
    <t>12V - 14 Ah</t>
  </si>
  <si>
    <t>12 v - 330 W</t>
  </si>
  <si>
    <t>14 V - 25 A - 350 W
Régulateur "Shindengen" à partir LK 11 1947</t>
  </si>
  <si>
    <t>12V - 330 W</t>
  </si>
  <si>
    <t>Disque fixe</t>
  </si>
  <si>
    <t>à la roue : 95</t>
  </si>
  <si>
    <t>Compression
Précontrainte</t>
  </si>
  <si>
    <t>110/70</t>
  </si>
  <si>
    <t>100/90</t>
  </si>
  <si>
    <t>130/90</t>
  </si>
  <si>
    <t>À batons</t>
  </si>
  <si>
    <t>Rayons
Jante acier</t>
  </si>
  <si>
    <t>3,00x17"</t>
  </si>
  <si>
    <t>2,15x18"
Modification des entretoises à partir de LK 11 392</t>
  </si>
  <si>
    <t>2,15x18"</t>
  </si>
  <si>
    <t>16"</t>
  </si>
  <si>
    <t>2,50x16"</t>
  </si>
  <si>
    <t>NEVADA : 176
NEVADA CLUB : 182</t>
  </si>
  <si>
    <t>Rouge/Selle Noire
Noir
Gris/Selle Rouge</t>
  </si>
  <si>
    <t>NEVADA
Noir
NEVADA CLUB
Bleu
Rouge
Blanc</t>
  </si>
  <si>
    <t>Gris
Rouge
Blanc</t>
  </si>
  <si>
    <t>NEVADA
Rouge/Gris
Gris/Blanc
Bleu foncé/Gris
NEVADA CLUB
Jaune clair/Gris platine
Noir/Gris</t>
  </si>
  <si>
    <t>Gris nacré
Noir/Rouge</t>
  </si>
  <si>
    <t>OPTIONS :
Béquille Centrale
Pare-brise
Valises 30 ou 40 L</t>
  </si>
  <si>
    <t>NEVADA CLUB
Porte bagages
Sissy bar</t>
  </si>
  <si>
    <t>NEVADA CLUB
Porte bagages
Sissy bar
Selle double</t>
  </si>
  <si>
    <t>NEVADA CLUB
Porte bagages
Sissy bar
Pare-cylindres
Selle double</t>
  </si>
  <si>
    <t>Pare-brise
Béquille centrale
Porte bagages/Sissi Bar
Balise 30 litres
Top case 40 litres
Pare-cylindres
Alarme</t>
  </si>
  <si>
    <t>Tableau 2004 - Moto Guzzi France</t>
  </si>
  <si>
    <t>760
ou
770</t>
  </si>
  <si>
    <t>Entraxe : 210 mm
Compression sur tube D
Détente sur tube G
Course : 140 mm
Rappel pour défaut de T fourche (note de service 01-2007)</t>
  </si>
  <si>
    <t>Entraxe : 210 mm
Compression sur tube D
Détente sur tube G
Course : 140 mm</t>
  </si>
  <si>
    <t>Marzocchi
Jusqu’à cadre N° KD 131 644 : axe de roue + écrou
À partir de cadre N° KD 131 645 : axe de roue se vissant dans fourreau G
Course : 140 mm</t>
  </si>
  <si>
    <t>Marzocchi
Axe de roue se vissant dans fourreau G
Course : 140 mm</t>
  </si>
  <si>
    <t>Entraxe : 210 mm
Jusqu’à cadre KD 131644 :
Compression sur tube D
Détente sur tube G
À partir du cadre KD 131645 : pas de réglage</t>
  </si>
  <si>
    <t>Option 2001 : Inox
Stone/Stone Metal à partir du cadre N° KD 111 444 : Platine porte-silencieux plate
Catlysées : interconnexion sous l’alternateur</t>
  </si>
  <si>
    <t>2003 : interconnexion sous l’alternateur
2003 : Kit "Titane" : silencieux en titane, repose-pieds, ECU adaptée</t>
  </si>
  <si>
    <r>
      <t>Catalysée :</t>
    </r>
    <r>
      <rPr>
        <sz val="10"/>
        <color indexed="8"/>
        <rFont val="Avant Garde"/>
      </rPr>
      <t xml:space="preserve"> rajout d’une interconnexion sous l’alternateur, rajout d’une plaque de protection latérale</t>
    </r>
  </si>
  <si>
    <t>V11 SPORT NAKED
2001- 2005
2003 : Catalysée</t>
  </si>
  <si>
    <t>Catalysée : interconnexion sous l’alternateur</t>
  </si>
  <si>
    <t>V11 LE MANS (2001-2005)
V11 LE MANS TENNI (2001-2002)
2003 : Catalysée</t>
  </si>
  <si>
    <t>26,4°</t>
  </si>
  <si>
    <t>Les 1913 1res en série limitée "Aviazione Navale"</t>
  </si>
  <si>
    <t>1210 à 1300</t>
  </si>
  <si>
    <t>233 en marche</t>
  </si>
  <si>
    <t>96x72</t>
  </si>
  <si>
    <t>12,6:1</t>
  </si>
  <si>
    <t>Multidisque à bain d'huile</t>
  </si>
  <si>
    <t>6 rapports
Primaire : 31/48
Secondaire : 14/37, 17/33, 20/31, 22/28, 24/26, 25/24</t>
  </si>
  <si>
    <t>12/38</t>
  </si>
  <si>
    <t>ECU 11MP Magneti Marelli</t>
  </si>
  <si>
    <t>Monocorps 52 mm</t>
  </si>
  <si>
    <t>24,7°
104 mm</t>
  </si>
  <si>
    <t>Précontrainte
Détente
Course : 130 mm</t>
  </si>
  <si>
    <t>À bâtons 17x3,5</t>
  </si>
  <si>
    <t>À bâtons 17x6</t>
  </si>
  <si>
    <t>120/70 ZR17 (58W)</t>
  </si>
  <si>
    <t>190/55 ZR17 (75W)</t>
  </si>
  <si>
    <t>Accélérateur Ride by Wire</t>
  </si>
  <si>
    <t>115 CV (84,6 kw)</t>
  </si>
  <si>
    <t>105 Nm (10,7 kg.m)</t>
  </si>
  <si>
    <t>Electronique / Informatique</t>
  </si>
  <si>
    <t>À gauche !</t>
  </si>
  <si>
    <t>ABS
ABS de virage</t>
  </si>
  <si>
    <t>Catalytique</t>
  </si>
  <si>
    <t>2 en 1
Sortie à droite</t>
  </si>
  <si>
    <t>Pare-brise réglable</t>
  </si>
  <si>
    <t>Mandello
Tube D : précharge et détente
Mandello S
Précontainte réglée en usine, modifiable
Autres réglage via ordinateur de bord
Course : 130 mm</t>
  </si>
  <si>
    <t>Étrier flottant 2 pistons 28mm
1 disque percé inox Ø280 mm</t>
  </si>
  <si>
    <t>Étrier 4 pistons 32mm
2 disques percés flottants inox Ø320 mm</t>
  </si>
  <si>
    <t xml:space="preserve">V100 MANDELLO
V100 MANDELLO S
Pésentée en novembre 2021
2022 - </t>
  </si>
  <si>
    <t>Mono
Mandello S :  Öhlins</t>
  </si>
  <si>
    <t>Mandello : 41
Mandello S :  Öhlins 43 (à contrôle électronique)</t>
  </si>
  <si>
    <t>Moteurs "VV" type LM IV (1990)
Moteurs "VN" type SP III (1991-1993)
Sans plomb à partir du cadre N° VV 50001</t>
  </si>
  <si>
    <t>Moteur VV : 81 CV (60 kw) à 7500 trs/mn
Moteur VN : 71 CV (52 kw) à 6600 trs/mn</t>
  </si>
  <si>
    <r>
      <t xml:space="preserve">1000 S
</t>
    </r>
    <r>
      <rPr>
        <sz val="10"/>
        <color indexed="10"/>
        <rFont val="Avant Garde"/>
      </rPr>
      <t xml:space="preserve">1990-1993
</t>
    </r>
    <r>
      <rPr>
        <sz val="10"/>
        <rFont val="Avant Garde"/>
      </rPr>
      <t>Copier le lien ci-dessous pour l'accès à un référencement des 1000S en France au 16/02/2022</t>
    </r>
    <r>
      <rPr>
        <sz val="10"/>
        <color indexed="10"/>
        <rFont val="Avant Garde"/>
      </rPr>
      <t xml:space="preserve">
</t>
    </r>
    <r>
      <rPr>
        <sz val="10"/>
        <color rgb="FF3366FF"/>
        <rFont val="Avant Garde"/>
      </rPr>
      <t>http://guzzi.1000s.free.fr/1000s_france.htm</t>
    </r>
  </si>
  <si>
    <r>
      <t>Borrani</t>
    </r>
    <r>
      <rPr>
        <sz val="10"/>
        <color indexed="8"/>
        <rFont val="Avant Garde"/>
      </rPr>
      <t xml:space="preserve"> à rayons
WM3 18x2,15</t>
    </r>
  </si>
  <si>
    <r>
      <t>Borrani à rayons
WM3 18x2,15</t>
    </r>
    <r>
      <rPr>
        <sz val="10"/>
        <color indexed="10"/>
        <rFont val="Avant Garde"/>
      </rPr>
      <t xml:space="preserve">
1979 : à bâtons (en X - 6x2) </t>
    </r>
    <r>
      <rPr>
        <sz val="10"/>
        <color indexed="17"/>
        <rFont val="Avant Garde"/>
      </rPr>
      <t>FPS</t>
    </r>
  </si>
  <si>
    <t>Borrani à rayons
WM3 18x2,15</t>
  </si>
  <si>
    <r>
      <t xml:space="preserve">Borrani à rayons
</t>
    </r>
    <r>
      <rPr>
        <sz val="10"/>
        <color indexed="8"/>
        <rFont val="Avant Garde"/>
      </rPr>
      <t>WM2 18x1,85</t>
    </r>
  </si>
  <si>
    <t>Borrani à rayons
WM3 2,15x18</t>
  </si>
  <si>
    <t>Borrani à rayons
WM3 18x2,15
avec amortisseur de couple</t>
  </si>
  <si>
    <r>
      <t>Borrani</t>
    </r>
    <r>
      <rPr>
        <sz val="10"/>
        <color indexed="8"/>
        <rFont val="Avant Garde"/>
      </rPr>
      <t xml:space="preserve"> à rayons, avec amortisseur de couple, WM3 18x2,15</t>
    </r>
    <r>
      <rPr>
        <sz val="10"/>
        <color indexed="10"/>
        <rFont val="Avant Garde"/>
      </rPr>
      <t xml:space="preserve">
1979 : jante à bâtons (6x2) </t>
    </r>
    <r>
      <rPr>
        <sz val="10"/>
        <color indexed="17"/>
        <rFont val="Avant Garde"/>
      </rPr>
      <t>FPS</t>
    </r>
  </si>
  <si>
    <r>
      <t>À rayons, avec amortisseur de couple, WM3 18x2,15</t>
    </r>
    <r>
      <rPr>
        <u/>
        <sz val="10"/>
        <color indexed="10"/>
        <rFont val="Avant Garde"/>
      </rPr>
      <t/>
    </r>
  </si>
  <si>
    <t>À bâtons (en X - 6x2) type "FPS" WM3 18x2,15
avec amortisseur de couple</t>
  </si>
  <si>
    <t>À bâtons (en X - 6x2) type "FPS" WM3 18x2,15</t>
  </si>
  <si>
    <r>
      <t xml:space="preserve">Quelques unes à rayons </t>
    </r>
    <r>
      <rPr>
        <sz val="10"/>
        <color indexed="8"/>
        <rFont val="Avant Garde"/>
      </rPr>
      <t>WM3 18x2,15</t>
    </r>
    <r>
      <rPr>
        <sz val="10"/>
        <color indexed="10"/>
        <rFont val="Avant Garde"/>
      </rPr>
      <t xml:space="preserve">
A bâtons (6x2) </t>
    </r>
    <r>
      <rPr>
        <sz val="10"/>
        <color indexed="8"/>
        <rFont val="Avant Garde"/>
      </rPr>
      <t>18x3/2,15 CP2</t>
    </r>
    <r>
      <rPr>
        <sz val="10"/>
        <color indexed="10"/>
        <rFont val="Avant Garde"/>
      </rPr>
      <t xml:space="preserve">
Puis à bâtons style Le Mans </t>
    </r>
    <r>
      <rPr>
        <sz val="10"/>
        <color indexed="8"/>
        <rFont val="Avant Garde"/>
      </rPr>
      <t xml:space="preserve">(FPS, </t>
    </r>
    <r>
      <rPr>
        <sz val="10"/>
        <color indexed="10"/>
        <rFont val="Avant Garde"/>
      </rPr>
      <t>en X - 6x2)</t>
    </r>
  </si>
  <si>
    <r>
      <t>Avec amortisseur de couple</t>
    </r>
    <r>
      <rPr>
        <sz val="10"/>
        <color indexed="10"/>
        <rFont val="Avant Garde"/>
      </rPr>
      <t xml:space="preserve">
Quelques unes à rayons </t>
    </r>
    <r>
      <rPr>
        <sz val="10"/>
        <color indexed="8"/>
        <rFont val="Avant Garde"/>
      </rPr>
      <t>WM3 18x2,15</t>
    </r>
    <r>
      <rPr>
        <sz val="10"/>
        <color indexed="10"/>
        <rFont val="Avant Garde"/>
      </rPr>
      <t xml:space="preserve">
A bâtons (6x2) </t>
    </r>
    <r>
      <rPr>
        <sz val="10"/>
        <color indexed="8"/>
        <rFont val="Avant Garde"/>
      </rPr>
      <t>WM3 18x2,15 CP2</t>
    </r>
    <r>
      <rPr>
        <sz val="10"/>
        <color indexed="10"/>
        <rFont val="Avant Garde"/>
      </rPr>
      <t xml:space="preserve">
Puis à bâtons style Le Mans </t>
    </r>
    <r>
      <rPr>
        <sz val="10"/>
        <color indexed="8"/>
        <rFont val="Avant Garde"/>
      </rPr>
      <t xml:space="preserve">(FPS, </t>
    </r>
    <r>
      <rPr>
        <sz val="10"/>
        <color indexed="10"/>
        <rFont val="Avant Garde"/>
      </rPr>
      <t>en X - 6x2)</t>
    </r>
  </si>
  <si>
    <r>
      <t>Borrani</t>
    </r>
    <r>
      <rPr>
        <sz val="10"/>
        <color indexed="8"/>
        <rFont val="Avant Garde"/>
      </rPr>
      <t xml:space="preserve"> à rayons WM3 18x2,15</t>
    </r>
    <r>
      <rPr>
        <sz val="10"/>
        <color indexed="10"/>
        <rFont val="Avant Garde"/>
      </rPr>
      <t xml:space="preserve">
1979 : à bâtons de la Le Mans (FPS en X - 6x2)</t>
    </r>
  </si>
  <si>
    <r>
      <t xml:space="preserve">Avec amortisseur de couple
</t>
    </r>
    <r>
      <rPr>
        <sz val="10"/>
        <color indexed="17"/>
        <rFont val="Avant Garde"/>
      </rPr>
      <t>Borrani</t>
    </r>
    <r>
      <rPr>
        <sz val="10"/>
        <color indexed="8"/>
        <rFont val="Avant Garde"/>
      </rPr>
      <t xml:space="preserve"> à rayons WM3 18x2,15</t>
    </r>
    <r>
      <rPr>
        <sz val="10"/>
        <color indexed="10"/>
        <rFont val="Avant Garde"/>
      </rPr>
      <t xml:space="preserve">
1979 : jantes à bâtons de la 1000 SP
(en X - 6x2 FPS)</t>
    </r>
  </si>
  <si>
    <t>À bâtons style Le Mans (FPS) ou à bâtons droits (6x2) WM3 18x2,15
Avec amortisseur de couple</t>
  </si>
  <si>
    <t>À bâtons style Le Mans (FPS) ou à bâtons droits (6x2)
WM3 18x2,15</t>
  </si>
  <si>
    <t>À bâtons style Le Mans (FPS)
WM3 18x2,15</t>
  </si>
  <si>
    <t>À bâtons style Le Mans (FPS)
WM3 18x2,15
avec amortisseur de couple</t>
  </si>
  <si>
    <t>À bâtons (6x2) WM3 18"x2,15</t>
  </si>
  <si>
    <t>Tambour double came 220mm
Greg Bender : 1977, quelques modèles avec 2 tambours double came</t>
  </si>
  <si>
    <t>1 Tambour double came</t>
  </si>
  <si>
    <r>
      <t xml:space="preserve">1 tambour double came
1973 : quelques machines avec 2 tambours
</t>
    </r>
    <r>
      <rPr>
        <sz val="10"/>
        <rFont val="Avant Garde"/>
      </rPr>
      <t xml:space="preserve">Fin 1973 et </t>
    </r>
    <r>
      <rPr>
        <sz val="10"/>
        <color indexed="8"/>
        <rFont val="Avant Garde"/>
      </rPr>
      <t>1974 : 1 disque plein Brembo 300 mm (étrier à l'avant du fourreau)</t>
    </r>
  </si>
  <si>
    <t>27
57 mm</t>
  </si>
  <si>
    <t>27
82 mm</t>
  </si>
  <si>
    <r>
      <t xml:space="preserve">4 rapports
Primaire : 16/22
Secondaire : 13/29, 18/24, 22/21, 24/18
</t>
    </r>
    <r>
      <rPr>
        <sz val="10"/>
        <color indexed="10"/>
        <rFont val="Avant Garde"/>
      </rPr>
      <t xml:space="preserve">Premières BV en taille droite
1968 : taille hélicoïdale
</t>
    </r>
    <r>
      <rPr>
        <sz val="10"/>
        <rFont val="Avant Garde"/>
      </rPr>
      <t>Greg Bender : milieu de série, 1re taille droite et suivantes taille hélicoïdale</t>
    </r>
  </si>
  <si>
    <t>4 rapports
Primaire : 16/22
Secondaire : 13/29, 18/24, 22/21, 24/18
Greg Bender : hélicoïdale</t>
  </si>
  <si>
    <t>A bascule, à droite
Greg Bender : à balancier pour la plupart, quelques unes à bascule</t>
  </si>
  <si>
    <r>
      <t xml:space="preserve">Tambour simple came 220mm, à gauche
Commande par tige
</t>
    </r>
    <r>
      <rPr>
        <sz val="10"/>
        <color indexed="10"/>
        <rFont val="Avant Garde"/>
      </rPr>
      <t>Point de pivot de la came placé à 12h
Biellette dirigée vers le bas</t>
    </r>
  </si>
  <si>
    <r>
      <t xml:space="preserve">Tambour simple came 220mm, à droite
</t>
    </r>
    <r>
      <rPr>
        <sz val="10"/>
        <color indexed="10"/>
        <rFont val="Avant Garde"/>
      </rPr>
      <t>Point de pivot de la came placé à 3h
Biellette dirigée vers le haut</t>
    </r>
  </si>
  <si>
    <t>Tambour à droite</t>
  </si>
  <si>
    <t>Tambour simple came 220 mm, à droite</t>
  </si>
  <si>
    <t>Premiers modèles
Dynamo Marelli DN62N 300 W à 2400 trs
Régulateur Marelli IR 50 BA
Derniers modèles
Dynamo Bosch G (R) 14V-25A - 23
Régulateur Bosch VA 14V-25A</t>
  </si>
  <si>
    <r>
      <t xml:space="preserve">53 CV (39,5 kw) à 6300 trs/mn
</t>
    </r>
    <r>
      <rPr>
        <sz val="10"/>
        <color indexed="17"/>
        <rFont val="Avant Garde"/>
      </rPr>
      <t>72 CV SAE à 7000 trs/mn</t>
    </r>
  </si>
  <si>
    <r>
      <t xml:space="preserve">53 CV (39,5 kw)à 6000 trs/mn
</t>
    </r>
    <r>
      <rPr>
        <sz val="10"/>
        <color indexed="8"/>
        <rFont val="Avant Garde"/>
      </rPr>
      <t>68,5 CV (50 KW) SAE à 7000 trs/mn</t>
    </r>
  </si>
  <si>
    <r>
      <t xml:space="preserve">65 CV
</t>
    </r>
    <r>
      <rPr>
        <sz val="10"/>
        <color indexed="14"/>
        <rFont val="Avant Garde"/>
      </rPr>
      <t xml:space="preserve">53 CV (39,5 kw) à 6000 trs/mn
</t>
    </r>
    <r>
      <rPr>
        <sz val="10"/>
        <color indexed="8"/>
        <rFont val="Avant Garde"/>
      </rPr>
      <t xml:space="preserve">68 CV SAE (50 kw) à 6000 trs/mn
</t>
    </r>
    <r>
      <rPr>
        <sz val="10"/>
        <color indexed="17"/>
        <rFont val="Avant Garde"/>
      </rPr>
      <t>68,5 CV SAE à 6300 trs/mn</t>
    </r>
  </si>
  <si>
    <r>
      <t xml:space="preserve">51 CV (38 kw) à 6000 trs/mn
</t>
    </r>
    <r>
      <rPr>
        <sz val="10"/>
        <color indexed="8"/>
        <rFont val="Avant Garde"/>
      </rPr>
      <t>64 CV SAE (47 kw) à 6500 trs/mn</t>
    </r>
  </si>
  <si>
    <r>
      <t xml:space="preserve">71 CV (52,9 kw) à 7300 trs/mn
</t>
    </r>
    <r>
      <rPr>
        <sz val="10"/>
        <color indexed="8"/>
        <rFont val="Avant Garde"/>
      </rPr>
      <t>80 CV SAE (59 kw) à 7300 trs/mn</t>
    </r>
  </si>
  <si>
    <r>
      <t xml:space="preserve">56 CV (41,8 kw) à 6750 trs/mn
</t>
    </r>
    <r>
      <rPr>
        <sz val="10"/>
        <color indexed="8"/>
        <rFont val="Avant Garde"/>
      </rPr>
      <t>68,5 CV SAE (51 kw) à 7000 trs/mn</t>
    </r>
  </si>
  <si>
    <r>
      <t xml:space="preserve">71 CV (52,9 kw) à 7300 trs/mn
</t>
    </r>
    <r>
      <rPr>
        <sz val="10"/>
        <color indexed="8"/>
        <rFont val="Avant Garde"/>
      </rPr>
      <t>74 CV (55,2 kw) à 7700 trs/mn</t>
    </r>
  </si>
  <si>
    <t>6 rapports
Primaire helicoïdal : 24/35
Secondaire taille droite : 17/38, 20/34, 23/31, 26/29, 31/30, 29/25</t>
  </si>
  <si>
    <t>Bosch 0,9 Kw (Parts list)
Le manuel d'atelier indique 1,2kw : Valéo ?</t>
  </si>
  <si>
    <r>
      <t xml:space="preserve">50 CV (37,3 kw) à 6250 Trs/mn
</t>
    </r>
    <r>
      <rPr>
        <sz val="10"/>
        <color indexed="8"/>
        <rFont val="Avant Garde"/>
      </rPr>
      <t>71 CV (52,9 kw) SAE à 6500 trs/mn</t>
    </r>
  </si>
  <si>
    <t>24 L
Robinet gauche électrique
Robinet droit mécanique (réserve)
Bouchon apparent puis sous trappe</t>
  </si>
  <si>
    <t>Les chiffres de puissance n'apparaissent ni dans le manuel d'atelier, ni dans le manuel d'utilisation, ni dans la brochure commerciale</t>
  </si>
  <si>
    <r>
      <t>Tête de fourche anguleux, sans pare-brise</t>
    </r>
    <r>
      <rPr>
        <sz val="10"/>
        <color indexed="10"/>
        <rFont val="Avant Garde"/>
      </rPr>
      <t xml:space="preserve">
Fin 1984 : pare-brise sur le tête de fourche : le TdF du V75</t>
    </r>
  </si>
  <si>
    <t>Le TdF anguleux équipe aussi les 850 T5 "NT" de fin 1984/début 1985</t>
  </si>
  <si>
    <t>Tête de fourche anguleux englobant le tableau de bord, style 1000 SP III
Habillage latéral complet jusqu'au cul de selle</t>
  </si>
  <si>
    <t>Phare rectangulaire</t>
  </si>
  <si>
    <t>2843
204 TR</t>
  </si>
  <si>
    <t>BELLAGIO (940 CUSTOM)
Présentée au salon de Milan de novembre 2006
Annoncée pour mai 2007
2007 - 2009
Aquila Nera : 2009
Luxury : 2010 - 2015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</si>
</sst>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 #,##0\ &quot;€&quot;_-;\-* #,##0\ &quot;€&quot;_-;_-* &quot;-&quot;\ &quot;€&quot;_-;_-@_-"/>
    <numFmt numFmtId="41" formatCode="_-* #,##0\ _€_-;\-* #,##0\ _€_-;_-* &quot;-&quot;\ _€_-;_-@_-"/>
    <numFmt numFmtId="44" formatCode="_-* #,##0.00\ &quot;€&quot;_-;\-* #,##0.00\ &quot;€&quot;_-;_-* &quot;-&quot;??\ &quot;€&quot;_-;_-@_-"/>
    <numFmt numFmtId="164" formatCode="#,##0&quot; &quot;"/>
    <numFmt numFmtId="165" formatCode="#,##0.00&quot; &quot;"/>
    <numFmt numFmtId="166" formatCode="ddd\ dd/mm/yyyy"/>
  </numFmts>
  <fonts count="57" x14ac:knownFonts="1">
    <font>
      <sz val="10"/>
      <name val="Arial"/>
    </font>
    <font>
      <b/>
      <sz val="10"/>
      <name val="Avant Garde"/>
    </font>
    <font>
      <sz val="10"/>
      <color indexed="10"/>
      <name val="Avant Garde"/>
    </font>
    <font>
      <sz val="10"/>
      <color indexed="17"/>
      <name val="Avant Garde"/>
    </font>
    <font>
      <sz val="10"/>
      <color indexed="12"/>
      <name val="Avant Garde"/>
    </font>
    <font>
      <sz val="10"/>
      <color indexed="14"/>
      <name val="Avant Garde"/>
    </font>
    <font>
      <b/>
      <sz val="10"/>
      <color indexed="10"/>
      <name val="Avant Garde"/>
    </font>
    <font>
      <b/>
      <sz val="10"/>
      <color indexed="17"/>
      <name val="Avant Garde"/>
    </font>
    <font>
      <u/>
      <sz val="10"/>
      <color indexed="10"/>
      <name val="Avant Garde"/>
    </font>
    <font>
      <u/>
      <sz val="10"/>
      <color indexed="17"/>
      <name val="Avant Garde"/>
    </font>
    <font>
      <sz val="10"/>
      <color indexed="8"/>
      <name val="Avant Garde"/>
    </font>
    <font>
      <u/>
      <sz val="10"/>
      <name val="Avant Garde"/>
    </font>
    <font>
      <sz val="10"/>
      <name val="Avant Garde"/>
    </font>
    <font>
      <b/>
      <sz val="10"/>
      <color indexed="14"/>
      <name val="Avant Garde"/>
    </font>
    <font>
      <b/>
      <sz val="10"/>
      <color indexed="8"/>
      <name val="Avant Garde"/>
    </font>
    <font>
      <b/>
      <sz val="18"/>
      <name val="Avant Garde"/>
    </font>
    <font>
      <sz val="18"/>
      <name val="Avant Garde"/>
    </font>
    <font>
      <sz val="10"/>
      <name val="Avant Garde"/>
    </font>
    <font>
      <sz val="10"/>
      <name val="Arial"/>
    </font>
    <font>
      <b/>
      <sz val="10"/>
      <name val="Arial"/>
    </font>
    <font>
      <sz val="8"/>
      <name val="Avant Garde"/>
    </font>
    <font>
      <sz val="10"/>
      <color indexed="22"/>
      <name val="Avant Garde"/>
    </font>
    <font>
      <sz val="10"/>
      <color indexed="53"/>
      <name val="Avant Garde"/>
    </font>
    <font>
      <sz val="10"/>
      <name val="Avant Garde"/>
    </font>
    <font>
      <sz val="10"/>
      <color indexed="18"/>
      <name val="Avant Garde"/>
    </font>
    <font>
      <u/>
      <sz val="10"/>
      <color indexed="8"/>
      <name val="Avant Garde"/>
    </font>
    <font>
      <sz val="10"/>
      <color indexed="57"/>
      <name val="Avant Garde"/>
    </font>
    <font>
      <b/>
      <sz val="10"/>
      <color indexed="12"/>
      <name val="Avant Garde"/>
    </font>
    <font>
      <sz val="10"/>
      <color theme="1"/>
      <name val="Arial"/>
      <family val="2"/>
    </font>
    <font>
      <sz val="10"/>
      <color theme="0"/>
      <name val="Arial"/>
      <family val="2"/>
    </font>
    <font>
      <sz val="10"/>
      <color rgb="FFFF0000"/>
      <name val="Arial"/>
      <family val="2"/>
    </font>
    <font>
      <sz val="10"/>
      <color rgb="FF006100"/>
      <name val="Arial"/>
      <family val="2"/>
    </font>
    <font>
      <b/>
      <sz val="10"/>
      <color rgb="FFFA7D00"/>
      <name val="Arial"/>
      <family val="2"/>
    </font>
    <font>
      <sz val="10"/>
      <color rgb="FFFA7D00"/>
      <name val="Arial"/>
      <family val="2"/>
    </font>
    <font>
      <sz val="10"/>
      <color rgb="FF3F3F76"/>
      <name val="Arial"/>
      <family val="2"/>
    </font>
    <font>
      <sz val="10"/>
      <color rgb="FF9C0006"/>
      <name val="Arial"/>
      <family val="2"/>
    </font>
    <font>
      <sz val="10"/>
      <color rgb="FF9C6500"/>
      <name val="Arial"/>
      <family val="2"/>
    </font>
    <font>
      <b/>
      <sz val="10"/>
      <color rgb="FF3F3F3F"/>
      <name val="Arial"/>
      <family val="2"/>
    </font>
    <font>
      <i/>
      <sz val="10"/>
      <color rgb="FF7F7F7F"/>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b/>
      <sz val="10"/>
      <color theme="1"/>
      <name val="Arial"/>
      <family val="2"/>
    </font>
    <font>
      <b/>
      <sz val="10"/>
      <color theme="0"/>
      <name val="Arial"/>
      <family val="2"/>
    </font>
    <font>
      <u/>
      <sz val="10"/>
      <color theme="10"/>
      <name val="Arial"/>
    </font>
    <font>
      <u/>
      <sz val="10"/>
      <color theme="11"/>
      <name val="Arial"/>
    </font>
    <font>
      <sz val="10"/>
      <color rgb="FF0000FF"/>
      <name val="Avant Garde"/>
    </font>
    <font>
      <sz val="10"/>
      <color theme="9" tint="-0.499984740745262"/>
      <name val="Avant Garde"/>
    </font>
    <font>
      <b/>
      <sz val="10"/>
      <color theme="9" tint="-0.499984740745262"/>
      <name val="Avant Garde"/>
    </font>
    <font>
      <sz val="10"/>
      <color rgb="FFFF0000"/>
      <name val="Avant Garde"/>
    </font>
    <font>
      <sz val="10"/>
      <color rgb="FF008000"/>
      <name val="Avant Garde"/>
    </font>
    <font>
      <sz val="10"/>
      <color theme="9"/>
      <name val="Avant Garde"/>
    </font>
    <font>
      <sz val="10"/>
      <color rgb="FF000000"/>
      <name val="Avant Garde"/>
    </font>
    <font>
      <sz val="10"/>
      <name val="Helvetica"/>
    </font>
    <font>
      <b/>
      <sz val="10"/>
      <color rgb="FF008000"/>
      <name val="Avant Garde"/>
    </font>
    <font>
      <sz val="10"/>
      <color rgb="FF3366FF"/>
      <name val="Avant Garde"/>
    </font>
  </fonts>
  <fills count="42">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indexed="45"/>
        <bgColor indexed="64"/>
      </patternFill>
    </fill>
    <fill>
      <patternFill patternType="solid">
        <fgColor indexed="22"/>
        <bgColor indexed="64"/>
      </patternFill>
    </fill>
    <fill>
      <patternFill patternType="solid">
        <fgColor indexed="4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C6EFCE"/>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A5A5A5"/>
      </patternFill>
    </fill>
    <fill>
      <patternFill patternType="solid">
        <fgColor theme="9" tint="0.79998168889431442"/>
        <bgColor indexed="64"/>
      </patternFill>
    </fill>
    <fill>
      <patternFill patternType="solid">
        <fgColor rgb="FFEFEFEF"/>
        <bgColor indexed="64"/>
      </patternFill>
    </fill>
  </fills>
  <borders count="5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indexed="8"/>
      </left>
      <right/>
      <top style="medium">
        <color indexed="8"/>
      </top>
      <bottom style="thin">
        <color indexed="8"/>
      </bottom>
      <diagonal/>
    </border>
    <border>
      <left style="thin">
        <color auto="1"/>
      </left>
      <right style="thin">
        <color auto="1"/>
      </right>
      <top/>
      <bottom/>
      <diagonal/>
    </border>
    <border>
      <left style="medium">
        <color auto="1"/>
      </left>
      <right/>
      <top style="medium">
        <color auto="1"/>
      </top>
      <bottom style="medium">
        <color auto="1"/>
      </bottom>
      <diagonal/>
    </border>
    <border>
      <left/>
      <right style="thin">
        <color auto="1"/>
      </right>
      <top/>
      <bottom/>
      <diagonal/>
    </border>
    <border>
      <left style="medium">
        <color auto="1"/>
      </left>
      <right/>
      <top style="medium">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style="thin">
        <color auto="1"/>
      </bottom>
      <diagonal/>
    </border>
    <border>
      <left/>
      <right/>
      <top/>
      <bottom style="thin">
        <color auto="1"/>
      </bottom>
      <diagonal/>
    </border>
    <border>
      <left/>
      <right/>
      <top style="medium">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medium">
        <color auto="1"/>
      </top>
      <bottom/>
      <diagonal/>
    </border>
    <border>
      <left style="thin">
        <color auto="1"/>
      </left>
      <right style="hair">
        <color auto="1"/>
      </right>
      <top style="medium">
        <color auto="1"/>
      </top>
      <bottom style="hair">
        <color auto="1"/>
      </bottom>
      <diagonal/>
    </border>
    <border>
      <left style="medium">
        <color auto="1"/>
      </left>
      <right/>
      <top/>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hair">
        <color auto="1"/>
      </right>
      <top style="medium">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thin">
        <color auto="1"/>
      </left>
      <right style="thin">
        <color auto="1"/>
      </right>
      <top style="thin">
        <color auto="1"/>
      </top>
      <bottom style="hair">
        <color auto="1"/>
      </bottom>
      <diagonal/>
    </border>
    <border>
      <left style="medium">
        <color auto="1"/>
      </left>
      <right/>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277">
    <xf numFmtId="0" fontId="0" fillId="0" borderId="0" applyNumberFormat="0" applyFill="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30" fillId="0" borderId="0" applyNumberFormat="0" applyFill="0" applyBorder="0" applyAlignment="0" applyProtection="0"/>
    <xf numFmtId="0" fontId="31" fillId="33" borderId="0" applyNumberFormat="0" applyBorder="0" applyAlignment="0" applyProtection="0"/>
    <xf numFmtId="0" fontId="32" fillId="34" borderId="41" applyNumberFormat="0" applyAlignment="0" applyProtection="0"/>
    <xf numFmtId="0" fontId="33" fillId="0" borderId="42" applyNumberFormat="0" applyFill="0" applyAlignment="0" applyProtection="0"/>
    <xf numFmtId="14" fontId="18" fillId="0" borderId="0" applyFont="0" applyFill="0" applyBorder="0" applyProtection="0">
      <alignment horizontal="left" vertical="top"/>
    </xf>
    <xf numFmtId="164" fontId="18" fillId="0" borderId="0" applyFont="0" applyFill="0" applyBorder="0" applyProtection="0">
      <alignment horizontal="right" vertical="top"/>
    </xf>
    <xf numFmtId="0" fontId="34" fillId="35" borderId="41" applyNumberFormat="0" applyAlignment="0" applyProtection="0"/>
    <xf numFmtId="0" fontId="35" fillId="36" borderId="0" applyNumberFormat="0" applyBorder="0" applyAlignment="0" applyProtection="0"/>
    <xf numFmtId="166" fontId="18" fillId="0" borderId="0" applyFont="0" applyFill="0" applyBorder="0" applyProtection="0">
      <alignment horizontal="left" vertical="top"/>
    </xf>
    <xf numFmtId="46" fontId="18" fillId="0" borderId="0" applyFont="0" applyFill="0" applyBorder="0" applyAlignment="0" applyProtection="0">
      <alignment horizontal="right"/>
    </xf>
    <xf numFmtId="165" fontId="18" fillId="0" borderId="0" applyFont="0" applyFill="0" applyBorder="0" applyProtection="0">
      <alignment horizontal="right" vertical="top"/>
    </xf>
    <xf numFmtId="0" fontId="36" fillId="37" borderId="0" applyNumberFormat="0" applyBorder="0" applyAlignment="0" applyProtection="0"/>
    <xf numFmtId="10" fontId="18" fillId="0" borderId="0" applyFont="0" applyFill="0" applyBorder="0" applyProtection="0">
      <alignment horizontal="right" vertical="top"/>
    </xf>
    <xf numFmtId="0" fontId="12" fillId="38" borderId="43" applyNumberFormat="0" applyFont="0" applyAlignment="0" applyProtection="0"/>
    <xf numFmtId="0" fontId="37" fillId="34" borderId="44" applyNumberFormat="0" applyAlignment="0" applyProtection="0"/>
    <xf numFmtId="0" fontId="19" fillId="0" borderId="0" applyNumberFormat="0" applyFill="0" applyBorder="0" applyProtection="0">
      <alignment horizontal="left" vertical="top"/>
    </xf>
    <xf numFmtId="0" fontId="38" fillId="0" borderId="0" applyNumberFormat="0" applyFill="0" applyBorder="0" applyAlignment="0" applyProtection="0"/>
    <xf numFmtId="165" fontId="19" fillId="0" borderId="0" applyNumberFormat="0" applyFill="0" applyBorder="0" applyProtection="0">
      <alignment horizontal="center" vertical="center"/>
    </xf>
    <xf numFmtId="0" fontId="39" fillId="0" borderId="0" applyNumberFormat="0" applyFill="0" applyBorder="0" applyAlignment="0" applyProtection="0"/>
    <xf numFmtId="0" fontId="40" fillId="0" borderId="45" applyNumberFormat="0" applyFill="0" applyAlignment="0" applyProtection="0"/>
    <xf numFmtId="0" fontId="41" fillId="0" borderId="46" applyNumberFormat="0" applyFill="0" applyAlignment="0" applyProtection="0"/>
    <xf numFmtId="0" fontId="42" fillId="0" borderId="47" applyNumberFormat="0" applyFill="0" applyAlignment="0" applyProtection="0"/>
    <xf numFmtId="0" fontId="42" fillId="0" borderId="0" applyNumberFormat="0" applyFill="0" applyBorder="0" applyAlignment="0" applyProtection="0"/>
    <xf numFmtId="0" fontId="43" fillId="0" borderId="48" applyNumberFormat="0" applyFill="0" applyAlignment="0" applyProtection="0"/>
    <xf numFmtId="0" fontId="44" fillId="39" borderId="49"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41" fontId="18" fillId="0" borderId="0" applyFont="0" applyFill="0" applyBorder="0" applyAlignment="0" applyProtection="0"/>
    <xf numFmtId="44" fontId="18" fillId="0" borderId="0" applyFont="0" applyFill="0" applyBorder="0" applyAlignment="0" applyProtection="0"/>
    <xf numFmtId="42" fontId="18" fillId="0" borderId="0" applyFon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54" fillId="0" borderId="0" applyNumberFormat="0" applyFont="0" applyFill="0" applyBorder="0" applyProtection="0">
      <alignment vertical="top" wrapText="1"/>
    </xf>
    <xf numFmtId="0" fontId="12" fillId="0" borderId="0" applyFill="0" applyBorder="0" applyAlignment="0" applyProtection="0"/>
    <xf numFmtId="0" fontId="54" fillId="0" borderId="1" applyNumberFormat="0" applyFont="0" applyFill="0" applyAlignment="0" applyProtection="0">
      <alignment vertical="top" wrapText="1"/>
    </xf>
    <xf numFmtId="0" fontId="54" fillId="0" borderId="4" applyNumberFormat="0" applyFont="0" applyFill="0" applyAlignment="0" applyProtection="0"/>
    <xf numFmtId="0" fontId="54" fillId="0" borderId="28" applyNumberFormat="0" applyFont="0" applyFill="0" applyAlignment="0" applyProtection="0"/>
    <xf numFmtId="165" fontId="54" fillId="0" borderId="0" applyFont="0" applyFill="0" applyBorder="0" applyProtection="0">
      <alignment horizontal="right"/>
    </xf>
    <xf numFmtId="0" fontId="54" fillId="1" borderId="0" applyNumberFormat="0" applyFont="0" applyBorder="0" applyAlignment="0" applyProtection="0">
      <alignment vertical="top" wrapText="1"/>
    </xf>
    <xf numFmtId="164" fontId="54" fillId="0" borderId="0" applyNumberFormat="0" applyFont="0" applyBorder="0" applyAlignment="0" applyProtection="0">
      <alignment horizontal="right"/>
    </xf>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cellStyleXfs>
  <cellXfs count="271">
    <xf numFmtId="0" fontId="0" fillId="0" borderId="0" xfId="0" applyAlignment="1">
      <alignment vertical="center" wrapText="1"/>
    </xf>
    <xf numFmtId="0" fontId="12"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0" xfId="0" applyFont="1" applyAlignment="1">
      <alignment vertical="center" wrapText="1"/>
    </xf>
    <xf numFmtId="0" fontId="2" fillId="0" borderId="1" xfId="0" applyFont="1" applyFill="1" applyBorder="1" applyAlignment="1">
      <alignment horizontal="left" vertical="center" wrapText="1"/>
    </xf>
    <xf numFmtId="0" fontId="15" fillId="0" borderId="0" xfId="42" applyNumberFormat="1" applyFont="1" applyAlignment="1">
      <alignment horizontal="center" vertical="center" wrapText="1"/>
    </xf>
    <xf numFmtId="0" fontId="15" fillId="0" borderId="2" xfId="42" applyNumberFormat="1" applyFont="1" applyBorder="1" applyAlignment="1">
      <alignment horizontal="center" vertical="center" wrapText="1"/>
    </xf>
    <xf numFmtId="0" fontId="14" fillId="0" borderId="3" xfId="42" applyNumberFormat="1" applyFont="1" applyFill="1" applyBorder="1" applyAlignment="1">
      <alignment horizontal="center" vertical="top" wrapText="1"/>
    </xf>
    <xf numFmtId="0" fontId="12" fillId="0" borderId="0" xfId="0" applyFont="1" applyAlignment="1">
      <alignment vertical="center" wrapText="1"/>
    </xf>
    <xf numFmtId="0" fontId="12" fillId="0" borderId="0" xfId="42" applyNumberFormat="1" applyFont="1" applyAlignment="1">
      <alignment horizontal="center" vertical="center" wrapText="1"/>
    </xf>
    <xf numFmtId="0" fontId="10" fillId="0" borderId="4" xfId="42" applyNumberFormat="1" applyFont="1" applyFill="1" applyBorder="1" applyAlignment="1">
      <alignment horizontal="center" vertical="center" wrapText="1"/>
    </xf>
    <xf numFmtId="0" fontId="15" fillId="0" borderId="5" xfId="42" applyNumberFormat="1" applyFont="1" applyBorder="1" applyAlignment="1">
      <alignment horizontal="center" vertical="center" wrapText="1"/>
    </xf>
    <xf numFmtId="0" fontId="1" fillId="0" borderId="0" xfId="42" applyNumberFormat="1" applyFont="1">
      <alignment horizontal="center" vertical="center"/>
    </xf>
    <xf numFmtId="0" fontId="12" fillId="0" borderId="0" xfId="0" applyFont="1" applyAlignment="1">
      <alignment horizontal="center" vertical="center" wrapText="1"/>
    </xf>
    <xf numFmtId="0" fontId="3" fillId="0" borderId="1" xfId="0" applyFont="1" applyFill="1" applyBorder="1" applyAlignment="1">
      <alignment horizontal="left" vertical="center" wrapText="1"/>
    </xf>
    <xf numFmtId="0" fontId="12" fillId="0" borderId="6" xfId="42"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5" fillId="0" borderId="7" xfId="42" applyNumberFormat="1" applyFont="1" applyBorder="1" applyAlignment="1">
      <alignment horizontal="center" vertical="center" wrapText="1"/>
    </xf>
    <xf numFmtId="0" fontId="12" fillId="0" borderId="1" xfId="42" applyNumberFormat="1" applyFont="1" applyFill="1" applyBorder="1" applyAlignment="1">
      <alignment horizontal="center" vertical="center" wrapText="1"/>
    </xf>
    <xf numFmtId="0" fontId="10" fillId="0" borderId="1" xfId="42" applyNumberFormat="1" applyFont="1" applyFill="1" applyBorder="1" applyAlignment="1">
      <alignment horizontal="center" vertical="center" wrapText="1"/>
    </xf>
    <xf numFmtId="0" fontId="12" fillId="0" borderId="1" xfId="42"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8" xfId="0" applyFont="1" applyFill="1" applyBorder="1" applyAlignment="1">
      <alignment horizontal="left" vertical="center" wrapText="1"/>
    </xf>
    <xf numFmtId="17" fontId="12" fillId="0" borderId="1" xfId="0" quotePrefix="1" applyNumberFormat="1" applyFont="1" applyFill="1" applyBorder="1" applyAlignment="1">
      <alignment horizontal="center" vertical="center" wrapText="1"/>
    </xf>
    <xf numFmtId="0" fontId="10" fillId="0" borderId="0" xfId="42" applyNumberFormat="1" applyFont="1" applyFill="1" applyBorder="1" applyAlignment="1">
      <alignment horizontal="center" vertical="center" wrapText="1"/>
    </xf>
    <xf numFmtId="20" fontId="12" fillId="0" borderId="1" xfId="0" applyNumberFormat="1" applyFont="1" applyFill="1" applyBorder="1" applyAlignment="1">
      <alignment horizontal="center" vertical="center" wrapText="1"/>
    </xf>
    <xf numFmtId="0" fontId="10" fillId="0" borderId="1" xfId="42" applyNumberFormat="1" applyFont="1" applyFill="1" applyBorder="1" applyAlignment="1">
      <alignment horizontal="left" vertical="center" wrapText="1"/>
    </xf>
    <xf numFmtId="0" fontId="2" fillId="0" borderId="1" xfId="42" applyNumberFormat="1" applyFont="1" applyFill="1" applyBorder="1" applyAlignment="1">
      <alignment horizontal="left" vertical="center" wrapText="1"/>
    </xf>
    <xf numFmtId="0" fontId="10" fillId="0" borderId="8" xfId="0" applyFont="1" applyFill="1" applyBorder="1" applyAlignment="1">
      <alignment horizontal="left" vertical="center" wrapText="1"/>
    </xf>
    <xf numFmtId="0" fontId="12" fillId="0" borderId="1" xfId="0" quotePrefix="1" applyFont="1" applyFill="1" applyBorder="1" applyAlignment="1">
      <alignment horizontal="center" vertical="center" wrapText="1"/>
    </xf>
    <xf numFmtId="0" fontId="12" fillId="0" borderId="8" xfId="0" quotePrefix="1"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0" fillId="0" borderId="1" xfId="0" quotePrefix="1" applyFont="1" applyFill="1" applyBorder="1" applyAlignment="1">
      <alignment horizontal="center" vertical="center" wrapText="1"/>
    </xf>
    <xf numFmtId="0" fontId="3" fillId="0" borderId="1" xfId="42" applyNumberFormat="1" applyFont="1" applyFill="1" applyBorder="1" applyAlignment="1">
      <alignment horizontal="left" vertical="center" wrapText="1"/>
    </xf>
    <xf numFmtId="0" fontId="5" fillId="0" borderId="1" xfId="42" applyNumberFormat="1" applyFont="1" applyFill="1" applyBorder="1" applyAlignment="1">
      <alignment horizontal="left" vertical="center" wrapText="1"/>
    </xf>
    <xf numFmtId="17" fontId="10" fillId="0" borderId="1" xfId="0" quotePrefix="1" applyNumberFormat="1" applyFont="1" applyFill="1" applyBorder="1" applyAlignment="1">
      <alignment horizontal="center" vertical="center" wrapText="1"/>
    </xf>
    <xf numFmtId="17" fontId="12" fillId="0" borderId="1" xfId="0" applyNumberFormat="1" applyFont="1" applyFill="1" applyBorder="1" applyAlignment="1">
      <alignment horizontal="center" vertical="center" wrapText="1"/>
    </xf>
    <xf numFmtId="0" fontId="12" fillId="0" borderId="0" xfId="0" applyFont="1" applyFill="1" applyAlignment="1">
      <alignment vertical="center" wrapText="1"/>
    </xf>
    <xf numFmtId="0" fontId="10" fillId="0" borderId="1" xfId="42" quotePrefix="1" applyNumberFormat="1" applyFont="1" applyFill="1" applyBorder="1" applyAlignment="1">
      <alignment horizontal="center" vertical="center" wrapText="1"/>
    </xf>
    <xf numFmtId="0" fontId="10" fillId="0" borderId="0" xfId="0" applyFont="1" applyFill="1" applyAlignment="1">
      <alignment horizontal="left" vertical="center" wrapText="1"/>
    </xf>
    <xf numFmtId="0" fontId="23" fillId="0" borderId="1" xfId="0" applyFont="1" applyFill="1" applyBorder="1" applyAlignment="1">
      <alignment horizontal="left" vertical="center" wrapText="1"/>
    </xf>
    <xf numFmtId="0" fontId="12" fillId="0" borderId="1" xfId="42" quotePrefix="1" applyNumberFormat="1" applyFont="1" applyFill="1" applyBorder="1" applyAlignment="1">
      <alignment horizontal="center" vertical="center" wrapText="1"/>
    </xf>
    <xf numFmtId="0" fontId="4" fillId="0" borderId="1" xfId="42" applyNumberFormat="1" applyFont="1" applyFill="1" applyBorder="1" applyAlignment="1">
      <alignment horizontal="left" vertical="center" wrapText="1"/>
    </xf>
    <xf numFmtId="0" fontId="0" fillId="0" borderId="1" xfId="0" quotePrefix="1" applyFill="1" applyBorder="1" applyAlignment="1">
      <alignment horizontal="center" vertical="center" wrapText="1"/>
    </xf>
    <xf numFmtId="20" fontId="10" fillId="0" borderId="1" xfId="0" quotePrefix="1" applyNumberFormat="1" applyFont="1" applyFill="1" applyBorder="1" applyAlignment="1">
      <alignment horizontal="center" vertical="center" wrapText="1"/>
    </xf>
    <xf numFmtId="0" fontId="12" fillId="0" borderId="1" xfId="0" applyFont="1" applyFill="1" applyBorder="1" applyAlignment="1">
      <alignment vertical="center" wrapText="1"/>
    </xf>
    <xf numFmtId="46" fontId="10" fillId="0" borderId="1"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7" fillId="0" borderId="10" xfId="42" applyNumberFormat="1" applyFont="1" applyFill="1" applyBorder="1">
      <alignment horizontal="center" vertical="center"/>
    </xf>
    <xf numFmtId="0" fontId="17" fillId="0" borderId="11" xfId="42" applyNumberFormat="1" applyFont="1" applyFill="1" applyBorder="1">
      <alignment horizontal="center" vertical="center"/>
    </xf>
    <xf numFmtId="0" fontId="1" fillId="0" borderId="11" xfId="42" applyNumberFormat="1" applyFont="1" applyFill="1" applyBorder="1">
      <alignment horizontal="center" vertical="center"/>
    </xf>
    <xf numFmtId="0" fontId="1" fillId="0" borderId="0" xfId="42" applyNumberFormat="1" applyFont="1" applyFill="1" applyBorder="1">
      <alignment horizontal="center" vertical="center"/>
    </xf>
    <xf numFmtId="0" fontId="1" fillId="0" borderId="0" xfId="42" applyNumberFormat="1" applyFont="1" applyFill="1">
      <alignment horizontal="center" vertical="center"/>
    </xf>
    <xf numFmtId="0" fontId="1" fillId="0" borderId="0" xfId="42" applyNumberFormat="1" applyFont="1" applyFill="1" applyAlignment="1">
      <alignment horizontal="center" vertical="top" wrapText="1"/>
    </xf>
    <xf numFmtId="0" fontId="1" fillId="0" borderId="12" xfId="42" applyNumberFormat="1" applyFont="1" applyFill="1" applyBorder="1">
      <alignment horizontal="center" vertical="center"/>
    </xf>
    <xf numFmtId="0" fontId="1" fillId="0" borderId="13" xfId="42" applyNumberFormat="1" applyFont="1" applyFill="1" applyBorder="1">
      <alignment horizontal="center" vertical="center"/>
    </xf>
    <xf numFmtId="0" fontId="1" fillId="0" borderId="11" xfId="42" applyNumberFormat="1" applyFont="1" applyFill="1" applyBorder="1" applyAlignment="1">
      <alignment horizontal="center" vertical="top" wrapText="1"/>
    </xf>
    <xf numFmtId="0" fontId="1" fillId="0" borderId="14" xfId="42" applyNumberFormat="1" applyFont="1" applyFill="1" applyBorder="1">
      <alignment horizontal="center" vertical="center"/>
    </xf>
    <xf numFmtId="0" fontId="1" fillId="0" borderId="1" xfId="42" applyNumberFormat="1" applyFont="1" applyFill="1" applyBorder="1">
      <alignment horizontal="center" vertical="center"/>
    </xf>
    <xf numFmtId="0" fontId="1" fillId="0" borderId="4" xfId="42" applyNumberFormat="1" applyFont="1" applyFill="1" applyBorder="1">
      <alignment horizontal="center" vertical="center"/>
    </xf>
    <xf numFmtId="0" fontId="1" fillId="0" borderId="14" xfId="42" applyNumberFormat="1" applyFont="1" applyFill="1" applyBorder="1" applyAlignment="1">
      <alignment horizontal="center" vertical="top" wrapText="1"/>
    </xf>
    <xf numFmtId="0" fontId="1" fillId="0" borderId="13" xfId="42" applyNumberFormat="1" applyFont="1" applyFill="1" applyBorder="1" applyAlignment="1">
      <alignment horizontal="center" vertical="top" wrapText="1"/>
    </xf>
    <xf numFmtId="0" fontId="1" fillId="0" borderId="15" xfId="42" applyNumberFormat="1" applyFont="1" applyFill="1" applyBorder="1">
      <alignment horizontal="center" vertical="center"/>
    </xf>
    <xf numFmtId="0" fontId="12" fillId="0" borderId="8" xfId="42" applyNumberFormat="1" applyFont="1" applyFill="1" applyBorder="1">
      <alignment horizontal="center" vertical="center"/>
    </xf>
    <xf numFmtId="0" fontId="12" fillId="0" borderId="9" xfId="42" applyNumberFormat="1" applyFont="1" applyFill="1" applyBorder="1">
      <alignment horizontal="center" vertical="center"/>
    </xf>
    <xf numFmtId="0" fontId="1" fillId="0" borderId="1" xfId="42" applyNumberFormat="1" applyFont="1" applyFill="1" applyBorder="1" applyAlignment="1">
      <alignment horizontal="center" vertical="top" wrapText="1"/>
    </xf>
    <xf numFmtId="0" fontId="1" fillId="0" borderId="16" xfId="42" applyNumberFormat="1" applyFont="1" applyFill="1" applyBorder="1">
      <alignment horizontal="center" vertical="center"/>
    </xf>
    <xf numFmtId="0" fontId="1" fillId="0" borderId="17" xfId="42" applyNumberFormat="1" applyFont="1" applyFill="1" applyBorder="1">
      <alignment horizontal="center" vertical="center"/>
    </xf>
    <xf numFmtId="0" fontId="1" fillId="0" borderId="9" xfId="42" applyNumberFormat="1" applyFont="1" applyFill="1" applyBorder="1">
      <alignment horizontal="center" vertical="center"/>
    </xf>
    <xf numFmtId="0" fontId="1" fillId="0" borderId="8" xfId="42" applyNumberFormat="1" applyFont="1" applyFill="1" applyBorder="1">
      <alignment horizontal="center" vertical="center"/>
    </xf>
    <xf numFmtId="0" fontId="1" fillId="0" borderId="6" xfId="42" applyNumberFormat="1" applyFont="1" applyFill="1" applyBorder="1">
      <alignment horizontal="center" vertical="center"/>
    </xf>
    <xf numFmtId="0" fontId="1" fillId="0" borderId="9" xfId="42" applyNumberFormat="1" applyFont="1" applyFill="1" applyBorder="1" applyAlignment="1">
      <alignment horizontal="center" vertical="top" wrapText="1"/>
    </xf>
    <xf numFmtId="0" fontId="1" fillId="0" borderId="8" xfId="42" applyNumberFormat="1" applyFont="1" applyFill="1" applyBorder="1" applyAlignment="1">
      <alignment horizontal="left" vertical="top" wrapText="1"/>
    </xf>
    <xf numFmtId="0" fontId="1" fillId="0" borderId="8" xfId="42" applyNumberFormat="1" applyFont="1" applyFill="1" applyBorder="1" applyAlignment="1">
      <alignment horizontal="center" vertical="top" wrapText="1"/>
    </xf>
    <xf numFmtId="0" fontId="12" fillId="0" borderId="10" xfId="42" applyNumberFormat="1" applyFont="1" applyFill="1" applyBorder="1">
      <alignment horizontal="center" vertical="center"/>
    </xf>
    <xf numFmtId="0" fontId="12" fillId="0" borderId="11" xfId="42" applyNumberFormat="1" applyFont="1" applyFill="1" applyBorder="1">
      <alignment horizontal="center" vertical="center"/>
    </xf>
    <xf numFmtId="0" fontId="1" fillId="0" borderId="16" xfId="42" applyNumberFormat="1" applyFont="1" applyFill="1" applyBorder="1" applyAlignment="1">
      <alignment horizontal="center" vertical="top" wrapText="1"/>
    </xf>
    <xf numFmtId="0" fontId="7" fillId="0" borderId="0" xfId="42" applyNumberFormat="1" applyFont="1" applyFill="1">
      <alignment horizontal="center" vertical="center"/>
    </xf>
    <xf numFmtId="0" fontId="13" fillId="0" borderId="0" xfId="42" applyNumberFormat="1" applyFont="1" applyFill="1">
      <alignment horizontal="center" vertical="center"/>
    </xf>
    <xf numFmtId="0" fontId="4" fillId="0" borderId="8"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1" xfId="42" applyNumberFormat="1" applyFont="1" applyFill="1" applyBorder="1" applyAlignment="1">
      <alignment horizontal="left" vertical="center" wrapText="1"/>
    </xf>
    <xf numFmtId="0" fontId="12" fillId="0" borderId="0" xfId="0" applyFont="1" applyAlignment="1">
      <alignment horizontal="right" vertical="center" wrapText="1"/>
    </xf>
    <xf numFmtId="0" fontId="11" fillId="0" borderId="1" xfId="0" applyFont="1" applyFill="1" applyBorder="1" applyAlignment="1">
      <alignment horizontal="left" vertical="center" wrapText="1"/>
    </xf>
    <xf numFmtId="0" fontId="6" fillId="0" borderId="0" xfId="42" applyNumberFormat="1" applyFont="1" applyFill="1">
      <alignment horizontal="center" vertical="center"/>
    </xf>
    <xf numFmtId="46" fontId="11" fillId="0" borderId="1" xfId="0" applyNumberFormat="1" applyFont="1" applyFill="1" applyBorder="1" applyAlignment="1">
      <alignment vertical="center" wrapText="1"/>
    </xf>
    <xf numFmtId="0" fontId="24" fillId="0" borderId="1"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0" fillId="0" borderId="7" xfId="0" applyBorder="1" applyAlignment="1">
      <alignment vertical="top" wrapText="1"/>
    </xf>
    <xf numFmtId="0" fontId="0" fillId="0" borderId="18" xfId="0" applyBorder="1" applyAlignment="1">
      <alignment vertical="top"/>
    </xf>
    <xf numFmtId="0" fontId="0" fillId="0" borderId="19" xfId="0" applyBorder="1" applyAlignment="1">
      <alignment vertical="top"/>
    </xf>
    <xf numFmtId="0" fontId="10" fillId="0" borderId="1" xfId="42" applyNumberFormat="1" applyFont="1" applyBorder="1" applyAlignment="1">
      <alignment horizontal="center" vertical="center" wrapText="1"/>
    </xf>
    <xf numFmtId="0" fontId="0" fillId="0" borderId="0" xfId="0" applyAlignment="1">
      <alignment vertical="center" wrapText="1"/>
    </xf>
    <xf numFmtId="0" fontId="0" fillId="0" borderId="20" xfId="0" applyBorder="1" applyAlignment="1">
      <alignment vertical="top"/>
    </xf>
    <xf numFmtId="0" fontId="0" fillId="0" borderId="4" xfId="0" applyBorder="1" applyAlignment="1">
      <alignment vertical="top"/>
    </xf>
    <xf numFmtId="0" fontId="0" fillId="0" borderId="21" xfId="0" applyBorder="1" applyAlignment="1">
      <alignment vertical="top"/>
    </xf>
    <xf numFmtId="0" fontId="10" fillId="0" borderId="1" xfId="42" quotePrefix="1" applyNumberFormat="1" applyFont="1" applyBorder="1" applyAlignment="1">
      <alignment horizontal="center" vertical="center" wrapText="1"/>
    </xf>
    <xf numFmtId="0" fontId="12" fillId="0" borderId="1" xfId="42" applyNumberFormat="1"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0" fillId="0" borderId="1" xfId="0" applyFont="1" applyBorder="1" applyAlignment="1">
      <alignment horizontal="left" vertical="center" wrapText="1"/>
    </xf>
    <xf numFmtId="0" fontId="0" fillId="0" borderId="13" xfId="0" applyBorder="1" applyAlignment="1">
      <alignment vertical="top"/>
    </xf>
    <xf numFmtId="0" fontId="0" fillId="0" borderId="22" xfId="0" applyBorder="1" applyAlignment="1">
      <alignment vertical="top"/>
    </xf>
    <xf numFmtId="0" fontId="0" fillId="0" borderId="16" xfId="0" applyBorder="1" applyAlignment="1">
      <alignment vertical="top"/>
    </xf>
    <xf numFmtId="0" fontId="18" fillId="0" borderId="23" xfId="0" applyFont="1" applyBorder="1" applyAlignment="1">
      <alignment vertical="top" wrapText="1"/>
    </xf>
    <xf numFmtId="0" fontId="0" fillId="0" borderId="23" xfId="0" applyBorder="1" applyAlignment="1">
      <alignment vertical="top"/>
    </xf>
    <xf numFmtId="0" fontId="10" fillId="0" borderId="1" xfId="0" applyFont="1" applyBorder="1" applyAlignment="1">
      <alignment horizontal="center" vertical="center" wrapText="1"/>
    </xf>
    <xf numFmtId="0" fontId="0" fillId="0" borderId="0" xfId="0" applyBorder="1" applyAlignment="1">
      <alignment vertical="top"/>
    </xf>
    <xf numFmtId="0" fontId="0" fillId="0" borderId="7" xfId="0" applyBorder="1" applyAlignment="1">
      <alignment vertical="top"/>
    </xf>
    <xf numFmtId="0" fontId="0" fillId="0" borderId="24" xfId="0" applyBorder="1" applyAlignment="1">
      <alignment vertical="top"/>
    </xf>
    <xf numFmtId="0" fontId="0" fillId="0" borderId="25" xfId="0" applyBorder="1" applyAlignment="1">
      <alignment vertical="top"/>
    </xf>
    <xf numFmtId="0" fontId="0" fillId="0" borderId="10" xfId="0" applyBorder="1" applyAlignment="1">
      <alignment vertical="top"/>
    </xf>
    <xf numFmtId="0" fontId="0" fillId="0" borderId="8" xfId="0" applyBorder="1" applyAlignment="1">
      <alignment vertical="top"/>
    </xf>
    <xf numFmtId="0" fontId="12" fillId="0" borderId="8" xfId="0" applyFont="1" applyBorder="1" applyAlignment="1">
      <alignment horizontal="left" vertical="center" wrapText="1"/>
    </xf>
    <xf numFmtId="0" fontId="18" fillId="0" borderId="7" xfId="0" applyFont="1" applyBorder="1" applyAlignment="1">
      <alignment vertical="top"/>
    </xf>
    <xf numFmtId="0" fontId="0" fillId="0" borderId="11" xfId="0" applyBorder="1" applyAlignment="1">
      <alignment vertical="top"/>
    </xf>
    <xf numFmtId="0" fontId="0" fillId="0" borderId="14" xfId="0" applyBorder="1" applyAlignment="1">
      <alignment vertical="top"/>
    </xf>
    <xf numFmtId="0" fontId="18" fillId="0" borderId="20" xfId="0" applyFont="1" applyBorder="1" applyAlignment="1">
      <alignment vertical="top"/>
    </xf>
    <xf numFmtId="0" fontId="0" fillId="0" borderId="26" xfId="0" applyBorder="1" applyAlignment="1">
      <alignment vertical="top"/>
    </xf>
    <xf numFmtId="0" fontId="0" fillId="0" borderId="27" xfId="0" applyBorder="1" applyAlignment="1">
      <alignment vertical="top"/>
    </xf>
    <xf numFmtId="0" fontId="0" fillId="0" borderId="28" xfId="0" applyBorder="1" applyAlignment="1">
      <alignment vertical="top"/>
    </xf>
    <xf numFmtId="0" fontId="2" fillId="0" borderId="1" xfId="0" applyFont="1" applyBorder="1" applyAlignment="1">
      <alignment horizontal="left" vertical="center" wrapText="1"/>
    </xf>
    <xf numFmtId="17" fontId="11" fillId="0" borderId="1" xfId="0" applyNumberFormat="1" applyFont="1" applyBorder="1" applyAlignment="1">
      <alignment horizontal="center" vertical="center" wrapText="1"/>
    </xf>
    <xf numFmtId="0" fontId="18" fillId="0" borderId="10" xfId="0" applyFont="1" applyBorder="1" applyAlignment="1">
      <alignment vertical="top"/>
    </xf>
    <xf numFmtId="0" fontId="0" fillId="0" borderId="17" xfId="0" applyBorder="1" applyAlignment="1">
      <alignment vertical="top"/>
    </xf>
    <xf numFmtId="17" fontId="12" fillId="0" borderId="1" xfId="0" quotePrefix="1" applyNumberFormat="1" applyFont="1" applyBorder="1" applyAlignment="1">
      <alignment horizontal="center" vertical="center" wrapText="1"/>
    </xf>
    <xf numFmtId="0" fontId="0" fillId="0" borderId="29" xfId="0" applyBorder="1" applyAlignment="1">
      <alignment vertical="top"/>
    </xf>
    <xf numFmtId="0" fontId="0" fillId="0" borderId="30" xfId="0" applyBorder="1" applyAlignment="1">
      <alignment vertical="top"/>
    </xf>
    <xf numFmtId="0" fontId="18" fillId="0" borderId="24" xfId="0" applyFont="1" applyBorder="1" applyAlignment="1">
      <alignment vertical="top"/>
    </xf>
    <xf numFmtId="0" fontId="0" fillId="0" borderId="31" xfId="0" applyBorder="1" applyAlignment="1">
      <alignment vertical="top"/>
    </xf>
    <xf numFmtId="0" fontId="0" fillId="0" borderId="32"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5" xfId="0" applyBorder="1" applyAlignment="1">
      <alignment vertical="top"/>
    </xf>
    <xf numFmtId="0" fontId="18" fillId="0" borderId="5" xfId="0" applyFont="1" applyBorder="1" applyAlignment="1">
      <alignment vertical="top"/>
    </xf>
    <xf numFmtId="0" fontId="0" fillId="0" borderId="36" xfId="0" applyBorder="1" applyAlignment="1">
      <alignment vertical="top"/>
    </xf>
    <xf numFmtId="0" fontId="0" fillId="0" borderId="37" xfId="0" applyBorder="1" applyAlignment="1">
      <alignment vertical="top"/>
    </xf>
    <xf numFmtId="0" fontId="0" fillId="0" borderId="5" xfId="0" applyBorder="1" applyAlignment="1">
      <alignment vertical="top"/>
    </xf>
    <xf numFmtId="0" fontId="0" fillId="0" borderId="38" xfId="0" applyBorder="1" applyAlignment="1">
      <alignment vertical="top"/>
    </xf>
    <xf numFmtId="0" fontId="12" fillId="0" borderId="0" xfId="0" applyFont="1" applyFill="1" applyBorder="1" applyAlignment="1">
      <alignment vertical="center" wrapText="1"/>
    </xf>
    <xf numFmtId="0" fontId="10" fillId="0" borderId="0" xfId="42" applyNumberFormat="1" applyFont="1" applyFill="1" applyBorder="1" applyAlignment="1">
      <alignment horizontal="left" vertical="center" wrapText="1"/>
    </xf>
    <xf numFmtId="0" fontId="12"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17" fontId="10" fillId="0" borderId="0" xfId="0" quotePrefix="1" applyNumberFormat="1" applyFont="1" applyFill="1" applyBorder="1" applyAlignment="1">
      <alignment horizontal="center" vertical="center" wrapText="1"/>
    </xf>
    <xf numFmtId="0" fontId="25" fillId="0" borderId="0" xfId="0" applyFont="1" applyFill="1" applyBorder="1" applyAlignment="1">
      <alignment horizontal="left" vertical="center" wrapText="1"/>
    </xf>
    <xf numFmtId="0" fontId="11" fillId="0" borderId="1" xfId="0" applyFont="1" applyFill="1" applyBorder="1" applyAlignment="1">
      <alignment vertical="center" wrapText="1"/>
    </xf>
    <xf numFmtId="20" fontId="10" fillId="0" borderId="1" xfId="42" quotePrefix="1" applyNumberFormat="1" applyFont="1" applyFill="1" applyBorder="1" applyAlignment="1">
      <alignment horizontal="center" vertical="center" wrapText="1"/>
    </xf>
    <xf numFmtId="0" fontId="12" fillId="0" borderId="4" xfId="42" applyNumberFormat="1" applyFont="1" applyFill="1" applyBorder="1" applyAlignment="1">
      <alignment horizontal="center" vertical="center" wrapText="1"/>
    </xf>
    <xf numFmtId="0" fontId="12" fillId="0" borderId="0" xfId="42" applyNumberFormat="1" applyFont="1" applyFill="1" applyBorder="1" applyAlignment="1">
      <alignment horizontal="center" vertical="center" wrapText="1"/>
    </xf>
    <xf numFmtId="0" fontId="12" fillId="0" borderId="0" xfId="42" applyNumberFormat="1" applyFont="1" applyFill="1" applyBorder="1" applyAlignment="1">
      <alignment horizontal="left" vertical="center" wrapText="1"/>
    </xf>
    <xf numFmtId="0" fontId="4" fillId="0" borderId="0" xfId="42"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17" fontId="12" fillId="0" borderId="0" xfId="0" quotePrefix="1" applyNumberFormat="1" applyFont="1" applyFill="1" applyBorder="1" applyAlignment="1">
      <alignment horizontal="center" vertical="center" wrapText="1"/>
    </xf>
    <xf numFmtId="0" fontId="11"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7" fillId="0" borderId="0" xfId="42" applyNumberFormat="1" applyFont="1">
      <alignment horizontal="center" vertical="center"/>
    </xf>
    <xf numFmtId="0" fontId="5" fillId="0" borderId="1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2" fillId="0" borderId="1" xfId="0" applyFont="1" applyBorder="1" applyAlignment="1">
      <alignment vertical="center" wrapText="1"/>
    </xf>
    <xf numFmtId="0" fontId="10" fillId="0" borderId="1" xfId="0" applyFont="1" applyBorder="1" applyAlignment="1">
      <alignment vertical="center" wrapText="1"/>
    </xf>
    <xf numFmtId="0" fontId="4"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2" fillId="0" borderId="0" xfId="0" applyFont="1" applyAlignment="1">
      <alignment vertical="center" wrapText="1"/>
    </xf>
    <xf numFmtId="0" fontId="12" fillId="0" borderId="0" xfId="0" applyFont="1" applyAlignment="1">
      <alignment vertical="center" wrapText="1"/>
    </xf>
    <xf numFmtId="0" fontId="12" fillId="0" borderId="0" xfId="0" applyFont="1" applyBorder="1" applyAlignment="1">
      <alignment horizontal="left" vertical="center" wrapText="1"/>
    </xf>
    <xf numFmtId="0" fontId="12" fillId="0" borderId="0" xfId="0" applyFont="1" applyBorder="1" applyAlignment="1">
      <alignment vertical="center" wrapText="1"/>
    </xf>
    <xf numFmtId="0" fontId="12" fillId="0" borderId="0" xfId="0" applyFont="1" applyAlignment="1">
      <alignment vertical="center" wrapText="1"/>
    </xf>
    <xf numFmtId="0" fontId="47" fillId="0" borderId="1" xfId="0" applyFont="1" applyFill="1" applyBorder="1" applyAlignment="1">
      <alignment horizontal="left" vertical="center" wrapText="1"/>
    </xf>
    <xf numFmtId="0" fontId="49" fillId="0" borderId="0" xfId="42" applyNumberFormat="1" applyFont="1">
      <alignment horizontal="center" vertical="center"/>
    </xf>
    <xf numFmtId="0" fontId="48" fillId="0" borderId="1" xfId="0" applyFont="1" applyFill="1" applyBorder="1" applyAlignment="1">
      <alignment horizontal="left" vertical="center" wrapText="1"/>
    </xf>
    <xf numFmtId="0" fontId="48" fillId="0" borderId="1" xfId="0" applyFont="1" applyFill="1" applyBorder="1" applyAlignment="1">
      <alignment horizontal="center" vertical="center" wrapText="1"/>
    </xf>
    <xf numFmtId="0" fontId="12" fillId="40" borderId="1" xfId="42" applyNumberFormat="1" applyFont="1" applyFill="1" applyBorder="1" applyAlignment="1">
      <alignment horizontal="center" vertical="center" wrapText="1"/>
    </xf>
    <xf numFmtId="0" fontId="10" fillId="40" borderId="1" xfId="42" applyNumberFormat="1" applyFont="1" applyFill="1" applyBorder="1" applyAlignment="1">
      <alignment horizontal="center" vertical="center" wrapText="1"/>
    </xf>
    <xf numFmtId="0" fontId="12" fillId="40" borderId="1" xfId="42" applyNumberFormat="1" applyFont="1" applyFill="1" applyBorder="1" applyAlignment="1">
      <alignment horizontal="left" vertical="center" wrapText="1"/>
    </xf>
    <xf numFmtId="0" fontId="12" fillId="40" borderId="1" xfId="0" applyFont="1" applyFill="1" applyBorder="1" applyAlignment="1">
      <alignment horizontal="left" vertical="center" wrapText="1"/>
    </xf>
    <xf numFmtId="0" fontId="12" fillId="40" borderId="1" xfId="0" applyFont="1" applyFill="1" applyBorder="1" applyAlignment="1">
      <alignment horizontal="center" vertical="center" wrapText="1"/>
    </xf>
    <xf numFmtId="0" fontId="10" fillId="40" borderId="1" xfId="0" applyFont="1" applyFill="1" applyBorder="1" applyAlignment="1">
      <alignment horizontal="left" vertical="center" wrapText="1"/>
    </xf>
    <xf numFmtId="0" fontId="10" fillId="40" borderId="1" xfId="0" applyFont="1" applyFill="1" applyBorder="1" applyAlignment="1">
      <alignment horizontal="center" vertical="center" wrapText="1"/>
    </xf>
    <xf numFmtId="0" fontId="10" fillId="40" borderId="8" xfId="0" applyFont="1" applyFill="1" applyBorder="1" applyAlignment="1">
      <alignment horizontal="left" vertical="center" wrapText="1"/>
    </xf>
    <xf numFmtId="17" fontId="12" fillId="40" borderId="1" xfId="0" quotePrefix="1" applyNumberFormat="1" applyFont="1" applyFill="1" applyBorder="1" applyAlignment="1">
      <alignment horizontal="center" vertical="center" wrapText="1"/>
    </xf>
    <xf numFmtId="0" fontId="12" fillId="40" borderId="0" xfId="0" applyFont="1" applyFill="1" applyAlignment="1">
      <alignment horizontal="left" vertical="center" wrapText="1"/>
    </xf>
    <xf numFmtId="0" fontId="3" fillId="40" borderId="1" xfId="0" applyFont="1" applyFill="1" applyBorder="1" applyAlignment="1">
      <alignment horizontal="center" vertical="center" wrapText="1"/>
    </xf>
    <xf numFmtId="0" fontId="5" fillId="40" borderId="1" xfId="0" applyFont="1" applyFill="1" applyBorder="1" applyAlignment="1">
      <alignment horizontal="center" vertical="center" wrapText="1"/>
    </xf>
    <xf numFmtId="0" fontId="12" fillId="40" borderId="0" xfId="0" applyFont="1" applyFill="1" applyAlignment="1">
      <alignment vertical="center" wrapText="1"/>
    </xf>
    <xf numFmtId="0" fontId="10" fillId="40" borderId="1" xfId="42" applyNumberFormat="1" applyFont="1" applyFill="1" applyBorder="1" applyAlignment="1">
      <alignment horizontal="left" vertical="center" wrapText="1"/>
    </xf>
    <xf numFmtId="0" fontId="2" fillId="40" borderId="1" xfId="0" applyFont="1" applyFill="1" applyBorder="1" applyAlignment="1">
      <alignment horizontal="left" vertical="center" wrapText="1"/>
    </xf>
    <xf numFmtId="0" fontId="10" fillId="0" borderId="0" xfId="0" applyFont="1" applyFill="1" applyAlignment="1">
      <alignment vertical="center" wrapText="1"/>
    </xf>
    <xf numFmtId="0" fontId="12" fillId="40" borderId="1" xfId="0" quotePrefix="1" applyFont="1" applyFill="1" applyBorder="1" applyAlignment="1">
      <alignment horizontal="center" vertical="center" wrapText="1"/>
    </xf>
    <xf numFmtId="0" fontId="4" fillId="40" borderId="8" xfId="0" applyFont="1" applyFill="1" applyBorder="1" applyAlignment="1">
      <alignment horizontal="left" vertical="center" wrapText="1"/>
    </xf>
    <xf numFmtId="0" fontId="48" fillId="0" borderId="1" xfId="42" applyNumberFormat="1" applyFont="1" applyFill="1" applyBorder="1" applyAlignment="1">
      <alignment horizontal="left" vertical="center" wrapText="1"/>
    </xf>
    <xf numFmtId="0" fontId="48" fillId="40" borderId="1" xfId="0" applyFont="1" applyFill="1" applyBorder="1" applyAlignment="1">
      <alignment horizontal="left" vertical="center" wrapText="1"/>
    </xf>
    <xf numFmtId="0" fontId="10" fillId="0" borderId="1" xfId="0" applyFont="1" applyFill="1" applyBorder="1" applyAlignment="1">
      <alignment vertical="center" wrapText="1"/>
    </xf>
    <xf numFmtId="0" fontId="53" fillId="0" borderId="16" xfId="0" applyFont="1" applyFill="1" applyBorder="1" applyAlignment="1">
      <alignment horizontal="left" vertical="center" wrapText="1"/>
    </xf>
    <xf numFmtId="0" fontId="4" fillId="40" borderId="1" xfId="0" applyFont="1" applyFill="1" applyBorder="1" applyAlignment="1">
      <alignment horizontal="left" vertical="center" wrapText="1"/>
    </xf>
    <xf numFmtId="0" fontId="12" fillId="40" borderId="8" xfId="0" applyFont="1" applyFill="1" applyBorder="1" applyAlignment="1">
      <alignment horizontal="left" vertical="center" wrapText="1"/>
    </xf>
    <xf numFmtId="0" fontId="2" fillId="40" borderId="1" xfId="0" applyFont="1" applyFill="1" applyBorder="1" applyAlignment="1">
      <alignment horizontal="center" vertical="center" wrapText="1"/>
    </xf>
    <xf numFmtId="0" fontId="12" fillId="40" borderId="1" xfId="0" applyFont="1" applyFill="1" applyBorder="1" applyAlignment="1">
      <alignment vertical="center" wrapText="1"/>
    </xf>
    <xf numFmtId="0" fontId="1" fillId="0" borderId="1" xfId="42" applyNumberFormat="1" applyFont="1" applyFill="1" applyBorder="1" applyAlignment="1">
      <alignment horizontal="center" vertical="center" wrapText="1"/>
    </xf>
    <xf numFmtId="17" fontId="12" fillId="40" borderId="1" xfId="0" applyNumberFormat="1" applyFont="1" applyFill="1" applyBorder="1" applyAlignment="1">
      <alignment horizontal="center" vertical="center" wrapText="1"/>
    </xf>
    <xf numFmtId="0" fontId="5" fillId="40" borderId="10" xfId="0" applyFont="1" applyFill="1" applyBorder="1" applyAlignment="1">
      <alignment horizontal="center" vertical="center" wrapText="1"/>
    </xf>
    <xf numFmtId="0" fontId="25" fillId="40" borderId="1" xfId="0" applyFont="1" applyFill="1" applyBorder="1" applyAlignment="1">
      <alignment horizontal="left" vertical="center" wrapText="1"/>
    </xf>
    <xf numFmtId="0" fontId="14" fillId="0" borderId="26" xfId="233" applyFont="1" applyBorder="1" applyAlignment="1">
      <alignment horizontal="right" vertical="top" wrapText="1"/>
    </xf>
    <xf numFmtId="0" fontId="14" fillId="0" borderId="27" xfId="234" applyFont="1" applyBorder="1" applyAlignment="1">
      <alignment horizontal="center" vertical="top"/>
    </xf>
    <xf numFmtId="0" fontId="14" fillId="0" borderId="17" xfId="234" applyFont="1" applyBorder="1" applyAlignment="1">
      <alignment horizontal="center" vertical="top"/>
    </xf>
    <xf numFmtId="0" fontId="14" fillId="0" borderId="0" xfId="234" applyFont="1" applyAlignment="1">
      <alignment horizontal="center" vertical="top"/>
    </xf>
    <xf numFmtId="0" fontId="14" fillId="0" borderId="11" xfId="233" applyFont="1" applyBorder="1" applyAlignment="1">
      <alignment horizontal="right" vertical="top" wrapText="1"/>
    </xf>
    <xf numFmtId="0" fontId="14" fillId="0" borderId="14" xfId="234" applyFont="1" applyBorder="1" applyAlignment="1">
      <alignment horizontal="center" vertical="top"/>
    </xf>
    <xf numFmtId="0" fontId="14" fillId="0" borderId="9" xfId="234" applyFont="1" applyBorder="1" applyAlignment="1">
      <alignment horizontal="center" vertical="top"/>
    </xf>
    <xf numFmtId="0" fontId="10" fillId="0" borderId="16" xfId="234" applyFont="1" applyBorder="1" applyAlignment="1">
      <alignment horizontal="right" vertical="top"/>
    </xf>
    <xf numFmtId="0" fontId="10" fillId="7" borderId="0" xfId="234" applyFont="1" applyFill="1" applyAlignment="1">
      <alignment horizontal="right" vertical="top"/>
    </xf>
    <xf numFmtId="0" fontId="10" fillId="0" borderId="0" xfId="234" applyFont="1" applyAlignment="1">
      <alignment vertical="top"/>
    </xf>
    <xf numFmtId="0" fontId="10" fillId="0" borderId="4" xfId="234" applyFont="1" applyBorder="1" applyAlignment="1">
      <alignment vertical="top"/>
    </xf>
    <xf numFmtId="0" fontId="10" fillId="0" borderId="0" xfId="234" applyFont="1" applyAlignment="1">
      <alignment horizontal="right" vertical="top"/>
    </xf>
    <xf numFmtId="0" fontId="10" fillId="0" borderId="0" xfId="234" applyFont="1" applyAlignment="1">
      <alignment horizontal="right" vertical="top" wrapText="1"/>
    </xf>
    <xf numFmtId="0" fontId="10" fillId="0" borderId="4" xfId="234" applyFont="1" applyBorder="1" applyAlignment="1">
      <alignment horizontal="right" vertical="top"/>
    </xf>
    <xf numFmtId="0" fontId="10" fillId="0" borderId="4" xfId="234" applyFont="1" applyBorder="1" applyAlignment="1">
      <alignment horizontal="left" vertical="top"/>
    </xf>
    <xf numFmtId="14" fontId="10" fillId="0" borderId="0" xfId="234" quotePrefix="1" applyNumberFormat="1" applyFont="1" applyAlignment="1">
      <alignment horizontal="right" vertical="top" wrapText="1"/>
    </xf>
    <xf numFmtId="14" fontId="10" fillId="0" borderId="0" xfId="234" applyNumberFormat="1" applyFont="1" applyAlignment="1">
      <alignment horizontal="right" vertical="top" wrapText="1"/>
    </xf>
    <xf numFmtId="0" fontId="14" fillId="0" borderId="14" xfId="234" applyFont="1" applyBorder="1" applyAlignment="1">
      <alignment horizontal="center" vertical="top" wrapText="1"/>
    </xf>
    <xf numFmtId="0" fontId="2" fillId="0" borderId="0" xfId="234" applyFont="1" applyAlignment="1">
      <alignment horizontal="right" vertical="top"/>
    </xf>
    <xf numFmtId="0" fontId="2" fillId="0" borderId="0" xfId="234" applyFont="1" applyAlignment="1">
      <alignment horizontal="right" vertical="top" wrapText="1"/>
    </xf>
    <xf numFmtId="0" fontId="10" fillId="0" borderId="0" xfId="234" applyFont="1" applyFill="1" applyAlignment="1">
      <alignment horizontal="right" vertical="top" wrapText="1"/>
    </xf>
    <xf numFmtId="0" fontId="12" fillId="0" borderId="0" xfId="234" applyFont="1" applyAlignment="1">
      <alignment horizontal="right" vertical="top"/>
    </xf>
    <xf numFmtId="0" fontId="10" fillId="0" borderId="0" xfId="234" quotePrefix="1" applyFont="1" applyAlignment="1">
      <alignment horizontal="right" vertical="top" wrapText="1"/>
    </xf>
    <xf numFmtId="0" fontId="10" fillId="0" borderId="13" xfId="234" applyFont="1" applyBorder="1" applyAlignment="1">
      <alignment horizontal="right" vertical="top"/>
    </xf>
    <xf numFmtId="0" fontId="10" fillId="0" borderId="0" xfId="234" applyFont="1" applyAlignment="1">
      <alignment vertical="top" wrapText="1"/>
    </xf>
    <xf numFmtId="0" fontId="14" fillId="0" borderId="12" xfId="233" applyFont="1" applyBorder="1" applyAlignment="1">
      <alignment horizontal="right" vertical="top" wrapText="1"/>
    </xf>
    <xf numFmtId="0" fontId="55" fillId="0" borderId="0" xfId="234" applyFont="1" applyAlignment="1">
      <alignment vertical="top"/>
    </xf>
    <xf numFmtId="0" fontId="55" fillId="0" borderId="12" xfId="234" applyFont="1" applyBorder="1" applyAlignment="1">
      <alignment vertical="top"/>
    </xf>
    <xf numFmtId="0" fontId="55" fillId="0" borderId="0" xfId="0" applyFont="1" applyAlignment="1">
      <alignment vertical="top"/>
    </xf>
    <xf numFmtId="0" fontId="12" fillId="0" borderId="0" xfId="0" applyFont="1" applyAlignment="1">
      <alignment vertical="center" wrapText="1"/>
    </xf>
    <xf numFmtId="0" fontId="15" fillId="2" borderId="5" xfId="42" applyNumberFormat="1" applyFont="1" applyFill="1" applyBorder="1" applyAlignment="1">
      <alignment horizontal="center" vertical="center" wrapText="1"/>
    </xf>
    <xf numFmtId="0" fontId="16" fillId="0" borderId="37" xfId="0" applyFont="1" applyBorder="1" applyAlignment="1">
      <alignment horizontal="center" vertical="center" wrapText="1"/>
    </xf>
    <xf numFmtId="0" fontId="16" fillId="0" borderId="39" xfId="0" applyFont="1" applyBorder="1" applyAlignment="1">
      <alignment horizontal="center" vertical="center" wrapText="1"/>
    </xf>
    <xf numFmtId="0" fontId="15" fillId="8" borderId="37" xfId="42" applyNumberFormat="1"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39" xfId="0" applyFont="1" applyBorder="1" applyAlignment="1">
      <alignment horizontal="center" vertical="center" wrapText="1"/>
    </xf>
    <xf numFmtId="0" fontId="15" fillId="4" borderId="5" xfId="42" applyNumberFormat="1" applyFont="1" applyFill="1" applyBorder="1" applyAlignment="1">
      <alignment horizontal="center" vertical="center" wrapText="1"/>
    </xf>
    <xf numFmtId="0" fontId="15" fillId="3" borderId="5" xfId="42" applyNumberFormat="1" applyFont="1" applyFill="1" applyBorder="1" applyAlignment="1">
      <alignment horizontal="center" vertical="center" wrapText="1"/>
    </xf>
    <xf numFmtId="0" fontId="16" fillId="3" borderId="37"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5" fillId="7" borderId="5" xfId="42" applyNumberFormat="1" applyFont="1" applyFill="1" applyBorder="1" applyAlignment="1">
      <alignment horizontal="center" vertical="center" wrapText="1"/>
    </xf>
    <xf numFmtId="0" fontId="16" fillId="7" borderId="39" xfId="0" applyFont="1" applyFill="1" applyBorder="1" applyAlignment="1">
      <alignment horizontal="center" vertical="center" wrapText="1"/>
    </xf>
    <xf numFmtId="0" fontId="15" fillId="0" borderId="5" xfId="42" applyNumberFormat="1" applyFont="1" applyBorder="1" applyAlignment="1">
      <alignment horizontal="center" vertical="center" wrapText="1"/>
    </xf>
    <xf numFmtId="0" fontId="15" fillId="3" borderId="5" xfId="42" applyNumberFormat="1" applyFont="1" applyFill="1" applyBorder="1" applyAlignment="1">
      <alignment horizontal="center" vertical="center"/>
    </xf>
    <xf numFmtId="0" fontId="12" fillId="0" borderId="37" xfId="0" applyFont="1" applyBorder="1" applyAlignment="1">
      <alignment horizontal="center" vertical="center"/>
    </xf>
    <xf numFmtId="0" fontId="12" fillId="0" borderId="39" xfId="0" applyFont="1" applyBorder="1" applyAlignment="1">
      <alignment horizontal="center" vertical="center"/>
    </xf>
    <xf numFmtId="0" fontId="15" fillId="5" borderId="5" xfId="42" applyNumberFormat="1" applyFont="1" applyFill="1" applyBorder="1" applyAlignment="1">
      <alignment horizontal="center" vertical="center" wrapText="1"/>
    </xf>
    <xf numFmtId="0" fontId="15" fillId="6" borderId="5" xfId="42" applyNumberFormat="1" applyFont="1" applyFill="1" applyBorder="1" applyAlignment="1">
      <alignment horizontal="center" vertical="center" wrapText="1"/>
    </xf>
    <xf numFmtId="0" fontId="15" fillId="7" borderId="7" xfId="42" applyNumberFormat="1" applyFont="1" applyFill="1" applyBorder="1" applyAlignment="1">
      <alignment horizontal="center" vertical="center" wrapText="1"/>
    </xf>
    <xf numFmtId="0" fontId="16" fillId="0" borderId="15" xfId="0" applyFont="1" applyBorder="1" applyAlignment="1">
      <alignment horizontal="center" vertical="center" wrapText="1"/>
    </xf>
    <xf numFmtId="0" fontId="15" fillId="0" borderId="39" xfId="42" applyNumberFormat="1" applyFont="1" applyBorder="1" applyAlignment="1">
      <alignment horizontal="center" vertical="center" wrapText="1"/>
    </xf>
    <xf numFmtId="0" fontId="0" fillId="0" borderId="0" xfId="0" applyAlignment="1">
      <alignment vertical="center" wrapText="1"/>
    </xf>
    <xf numFmtId="0" fontId="16" fillId="0" borderId="4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9" xfId="0" applyFont="1" applyBorder="1" applyAlignment="1">
      <alignment horizontal="center" vertical="center" wrapText="1"/>
    </xf>
    <xf numFmtId="0" fontId="12" fillId="0" borderId="16" xfId="42" applyNumberFormat="1" applyFont="1" applyFill="1" applyBorder="1" applyAlignment="1">
      <alignment horizontal="center" vertical="center" wrapText="1"/>
    </xf>
    <xf numFmtId="0" fontId="12" fillId="0" borderId="4" xfId="42" applyNumberFormat="1" applyFont="1" applyFill="1" applyBorder="1" applyAlignment="1">
      <alignment horizontal="center" vertical="center" wrapText="1"/>
    </xf>
    <xf numFmtId="0" fontId="12" fillId="0" borderId="13" xfId="42" applyNumberFormat="1" applyFont="1" applyFill="1" applyBorder="1" applyAlignment="1">
      <alignment horizontal="center" vertical="center" wrapText="1"/>
    </xf>
    <xf numFmtId="0" fontId="14" fillId="41" borderId="1" xfId="42" applyNumberFormat="1" applyFont="1" applyFill="1" applyBorder="1" applyAlignment="1">
      <alignment horizontal="center" vertical="top" wrapText="1"/>
    </xf>
    <xf numFmtId="0" fontId="1" fillId="41" borderId="1" xfId="42" applyNumberFormat="1" applyFont="1" applyFill="1" applyBorder="1" applyAlignment="1">
      <alignment horizontal="center" vertical="center"/>
    </xf>
  </cellXfs>
  <cellStyles count="277">
    <cellStyle name="20 % - Accent1" xfId="1" builtinId="30" hidden="1"/>
    <cellStyle name="20 % - Accent2" xfId="2" builtinId="34" hidden="1"/>
    <cellStyle name="20 % - Accent3" xfId="3" builtinId="38" hidden="1"/>
    <cellStyle name="20 % - Accent4" xfId="4" builtinId="42" hidden="1"/>
    <cellStyle name="20 % - Accent5" xfId="5" builtinId="46" hidden="1"/>
    <cellStyle name="20 % - Accent6" xfId="6" builtinId="50" hidden="1"/>
    <cellStyle name="40 % - Accent1" xfId="7" builtinId="31" hidden="1"/>
    <cellStyle name="40 % - Accent2" xfId="8" builtinId="35" hidden="1"/>
    <cellStyle name="40 % - Accent3" xfId="9" builtinId="39" hidden="1"/>
    <cellStyle name="40 % - Accent4" xfId="10" builtinId="43" hidden="1"/>
    <cellStyle name="40 % - Accent5" xfId="11" builtinId="47" hidden="1"/>
    <cellStyle name="40 % - Accent6" xfId="12" builtinId="51" hidden="1"/>
    <cellStyle name="60 % - Accent1" xfId="13" builtinId="32" hidden="1"/>
    <cellStyle name="60 % - Accent2" xfId="14" builtinId="36" hidden="1"/>
    <cellStyle name="60 % - Accent3" xfId="15" builtinId="40" hidden="1"/>
    <cellStyle name="60 % - Accent4" xfId="16" builtinId="44" hidden="1"/>
    <cellStyle name="60 % - Accent5" xfId="17" builtinId="48" hidden="1"/>
    <cellStyle name="60 % - Accent6" xfId="18" builtinId="52" hidden="1"/>
    <cellStyle name="A la ligne" xfId="233"/>
    <cellStyle name="Accent1" xfId="19" builtinId="29" hidden="1"/>
    <cellStyle name="Accent2" xfId="20" builtinId="33" hidden="1"/>
    <cellStyle name="Accent3" xfId="21" builtinId="37" hidden="1"/>
    <cellStyle name="Accent4" xfId="22" builtinId="41" hidden="1"/>
    <cellStyle name="Accent5" xfId="23" builtinId="45" hidden="1"/>
    <cellStyle name="Accent6" xfId="24" builtinId="49" hidden="1"/>
    <cellStyle name="Avertissement" xfId="25" builtinId="11" hidden="1"/>
    <cellStyle name="Bon" xfId="26" builtinId="26" hidden="1"/>
    <cellStyle name="Cadre" xfId="235"/>
    <cellStyle name="Cadre G et D" xfId="236"/>
    <cellStyle name="Cadre H et B" xfId="237"/>
    <cellStyle name="Calcul" xfId="27" builtinId="22" hidden="1"/>
    <cellStyle name="Cellule liée" xfId="28" builtinId="24" hidden="1"/>
    <cellStyle name="Date" xfId="29"/>
    <cellStyle name="Date Longue" xfId="33"/>
    <cellStyle name="Entier" xfId="30"/>
    <cellStyle name="Entrée" xfId="31" builtinId="20" hidden="1"/>
    <cellStyle name="Heures" xfId="34"/>
    <cellStyle name="Insatisfaisant" xfId="32" builtinId="27" hidden="1"/>
    <cellStyle name="Lien hypertexte" xfId="50" builtinId="8" hidden="1"/>
    <cellStyle name="Lien hypertexte" xfId="52"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xfId="163" builtinId="8" hidden="1"/>
    <cellStyle name="Lien hypertexte" xfId="165" builtinId="8" hidden="1"/>
    <cellStyle name="Lien hypertexte" xfId="167" builtinId="8" hidden="1"/>
    <cellStyle name="Lien hypertexte" xfId="169" builtinId="8" hidden="1"/>
    <cellStyle name="Lien hypertexte" xfId="171" builtinId="8" hidden="1"/>
    <cellStyle name="Lien hypertexte" xfId="173" builtinId="8" hidden="1"/>
    <cellStyle name="Lien hypertexte" xfId="175" builtinId="8" hidden="1"/>
    <cellStyle name="Lien hypertexte" xfId="177" builtinId="8" hidden="1"/>
    <cellStyle name="Lien hypertexte" xfId="179" builtinId="8" hidden="1"/>
    <cellStyle name="Lien hypertexte" xfId="181" builtinId="8" hidden="1"/>
    <cellStyle name="Lien hypertexte" xfId="183" builtinId="8" hidden="1"/>
    <cellStyle name="Lien hypertexte" xfId="185" builtinId="8" hidden="1"/>
    <cellStyle name="Lien hypertexte" xfId="187" builtinId="8" hidden="1"/>
    <cellStyle name="Lien hypertexte" xfId="189" builtinId="8" hidden="1"/>
    <cellStyle name="Lien hypertexte" xfId="191" builtinId="8" hidden="1"/>
    <cellStyle name="Lien hypertexte" xfId="193" builtinId="8" hidden="1"/>
    <cellStyle name="Lien hypertexte" xfId="195" builtinId="8" hidden="1"/>
    <cellStyle name="Lien hypertexte" xfId="197" builtinId="8" hidden="1"/>
    <cellStyle name="Lien hypertexte" xfId="199" builtinId="8" hidden="1"/>
    <cellStyle name="Lien hypertexte" xfId="201" builtinId="8" hidden="1"/>
    <cellStyle name="Lien hypertexte" xfId="203" builtinId="8" hidden="1"/>
    <cellStyle name="Lien hypertexte" xfId="205" builtinId="8" hidden="1"/>
    <cellStyle name="Lien hypertexte" xfId="207" builtinId="8" hidden="1"/>
    <cellStyle name="Lien hypertexte" xfId="209" builtinId="8" hidden="1"/>
    <cellStyle name="Lien hypertexte" xfId="211" builtinId="8" hidden="1"/>
    <cellStyle name="Lien hypertexte" xfId="213" builtinId="8" hidden="1"/>
    <cellStyle name="Lien hypertexte" xfId="215" builtinId="8" hidden="1"/>
    <cellStyle name="Lien hypertexte" xfId="217" builtinId="8" hidden="1"/>
    <cellStyle name="Lien hypertexte" xfId="219" builtinId="8" hidden="1"/>
    <cellStyle name="Lien hypertexte" xfId="221" builtinId="8" hidden="1"/>
    <cellStyle name="Lien hypertexte" xfId="223" builtinId="8" hidden="1"/>
    <cellStyle name="Lien hypertexte" xfId="225" builtinId="8" hidden="1"/>
    <cellStyle name="Lien hypertexte" xfId="227" builtinId="8" hidden="1"/>
    <cellStyle name="Lien hypertexte" xfId="229" builtinId="8" hidden="1"/>
    <cellStyle name="Lien hypertexte" xfId="231" builtinId="8" hidden="1"/>
    <cellStyle name="Lien hypertexte" xfId="241" builtinId="8" hidden="1"/>
    <cellStyle name="Lien hypertexte" xfId="243" builtinId="8" hidden="1"/>
    <cellStyle name="Lien hypertexte" xfId="245" builtinId="8" hidden="1"/>
    <cellStyle name="Lien hypertexte" xfId="247" builtinId="8" hidden="1"/>
    <cellStyle name="Lien hypertexte" xfId="249" builtinId="8" hidden="1"/>
    <cellStyle name="Lien hypertexte" xfId="251" builtinId="8" hidden="1"/>
    <cellStyle name="Lien hypertexte" xfId="253" builtinId="8" hidden="1"/>
    <cellStyle name="Lien hypertexte" xfId="255" builtinId="8" hidden="1"/>
    <cellStyle name="Lien hypertexte" xfId="257" builtinId="8" hidden="1"/>
    <cellStyle name="Lien hypertexte" xfId="259" builtinId="8" hidden="1"/>
    <cellStyle name="Lien hypertexte" xfId="261" builtinId="8" hidden="1"/>
    <cellStyle name="Lien hypertexte" xfId="263" builtinId="8" hidden="1"/>
    <cellStyle name="Lien hypertexte" xfId="265" builtinId="8" hidden="1"/>
    <cellStyle name="Lien hypertexte" xfId="267" builtinId="8" hidden="1"/>
    <cellStyle name="Lien hypertexte" xfId="269" builtinId="8" hidden="1"/>
    <cellStyle name="Lien hypertexte" xfId="271" builtinId="8" hidden="1"/>
    <cellStyle name="Lien hypertexte" xfId="273" builtinId="8" hidden="1"/>
    <cellStyle name="Lien hypertexte" xfId="275" builtinId="8" hidden="1"/>
    <cellStyle name="Lien hypertexte visité" xfId="51" builtinId="9" hidden="1"/>
    <cellStyle name="Lien hypertexte visité" xfId="53"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Lien hypertexte visité" xfId="164" builtinId="9" hidden="1"/>
    <cellStyle name="Lien hypertexte visité" xfId="166" builtinId="9" hidden="1"/>
    <cellStyle name="Lien hypertexte visité" xfId="168" builtinId="9" hidden="1"/>
    <cellStyle name="Lien hypertexte visité" xfId="170" builtinId="9" hidden="1"/>
    <cellStyle name="Lien hypertexte visité" xfId="172" builtinId="9" hidden="1"/>
    <cellStyle name="Lien hypertexte visité" xfId="174" builtinId="9" hidden="1"/>
    <cellStyle name="Lien hypertexte visité" xfId="176" builtinId="9" hidden="1"/>
    <cellStyle name="Lien hypertexte visité" xfId="178" builtinId="9" hidden="1"/>
    <cellStyle name="Lien hypertexte visité" xfId="180" builtinId="9" hidden="1"/>
    <cellStyle name="Lien hypertexte visité" xfId="182" builtinId="9" hidden="1"/>
    <cellStyle name="Lien hypertexte visité" xfId="184" builtinId="9" hidden="1"/>
    <cellStyle name="Lien hypertexte visité" xfId="186" builtinId="9" hidden="1"/>
    <cellStyle name="Lien hypertexte visité" xfId="188" builtinId="9" hidden="1"/>
    <cellStyle name="Lien hypertexte visité" xfId="190" builtinId="9" hidden="1"/>
    <cellStyle name="Lien hypertexte visité" xfId="192" builtinId="9" hidden="1"/>
    <cellStyle name="Lien hypertexte visité" xfId="194" builtinId="9" hidden="1"/>
    <cellStyle name="Lien hypertexte visité" xfId="196" builtinId="9" hidden="1"/>
    <cellStyle name="Lien hypertexte visité" xfId="198" builtinId="9" hidden="1"/>
    <cellStyle name="Lien hypertexte visité" xfId="200" builtinId="9" hidden="1"/>
    <cellStyle name="Lien hypertexte visité" xfId="202" builtinId="9" hidden="1"/>
    <cellStyle name="Lien hypertexte visité" xfId="204" builtinId="9" hidden="1"/>
    <cellStyle name="Lien hypertexte visité" xfId="206" builtinId="9" hidden="1"/>
    <cellStyle name="Lien hypertexte visité" xfId="208" builtinId="9" hidden="1"/>
    <cellStyle name="Lien hypertexte visité" xfId="210" builtinId="9" hidden="1"/>
    <cellStyle name="Lien hypertexte visité" xfId="212" builtinId="9" hidden="1"/>
    <cellStyle name="Lien hypertexte visité" xfId="214" builtinId="9" hidden="1"/>
    <cellStyle name="Lien hypertexte visité" xfId="216" builtinId="9" hidden="1"/>
    <cellStyle name="Lien hypertexte visité" xfId="218" builtinId="9" hidden="1"/>
    <cellStyle name="Lien hypertexte visité" xfId="220" builtinId="9" hidden="1"/>
    <cellStyle name="Lien hypertexte visité" xfId="222" builtinId="9" hidden="1"/>
    <cellStyle name="Lien hypertexte visité" xfId="224" builtinId="9" hidden="1"/>
    <cellStyle name="Lien hypertexte visité" xfId="226" builtinId="9" hidden="1"/>
    <cellStyle name="Lien hypertexte visité" xfId="228" builtinId="9" hidden="1"/>
    <cellStyle name="Lien hypertexte visité" xfId="230" builtinId="9" hidden="1"/>
    <cellStyle name="Lien hypertexte visité" xfId="232" builtinId="9" hidden="1"/>
    <cellStyle name="Lien hypertexte visité" xfId="242" builtinId="9" hidden="1"/>
    <cellStyle name="Lien hypertexte visité" xfId="244" builtinId="9" hidden="1"/>
    <cellStyle name="Lien hypertexte visité" xfId="246" builtinId="9" hidden="1"/>
    <cellStyle name="Lien hypertexte visité" xfId="248" builtinId="9" hidden="1"/>
    <cellStyle name="Lien hypertexte visité" xfId="250" builtinId="9" hidden="1"/>
    <cellStyle name="Lien hypertexte visité" xfId="252" builtinId="9" hidden="1"/>
    <cellStyle name="Lien hypertexte visité" xfId="254" builtinId="9" hidden="1"/>
    <cellStyle name="Lien hypertexte visité" xfId="256" builtinId="9" hidden="1"/>
    <cellStyle name="Lien hypertexte visité" xfId="258" builtinId="9" hidden="1"/>
    <cellStyle name="Lien hypertexte visité" xfId="260" builtinId="9" hidden="1"/>
    <cellStyle name="Lien hypertexte visité" xfId="262" builtinId="9" hidden="1"/>
    <cellStyle name="Lien hypertexte visité" xfId="264" builtinId="9" hidden="1"/>
    <cellStyle name="Lien hypertexte visité" xfId="266" builtinId="9" hidden="1"/>
    <cellStyle name="Lien hypertexte visité" xfId="268" builtinId="9" hidden="1"/>
    <cellStyle name="Lien hypertexte visité" xfId="270" builtinId="9" hidden="1"/>
    <cellStyle name="Lien hypertexte visité" xfId="272" builtinId="9" hidden="1"/>
    <cellStyle name="Lien hypertexte visité" xfId="274" builtinId="9" hidden="1"/>
    <cellStyle name="Lien hypertexte visité" xfId="276" builtinId="9" hidden="1"/>
    <cellStyle name="Milliers" xfId="35" builtinId="3" customBuiltin="1"/>
    <cellStyle name="Milliers [0]" xfId="54" builtinId="6" hidden="1"/>
    <cellStyle name="Monétaire" xfId="55" builtinId="4" hidden="1"/>
    <cellStyle name="Monétaire [0]" xfId="56" builtinId="7" hidden="1"/>
    <cellStyle name="Neutre" xfId="36" builtinId="28" hidden="1"/>
    <cellStyle name="Nombre" xfId="238"/>
    <cellStyle name="Normal" xfId="0" builtinId="0" customBuiltin="1"/>
    <cellStyle name="Normal 2" xfId="234"/>
    <cellStyle name="Ombré" xfId="239"/>
    <cellStyle name="Pas Ombré" xfId="240"/>
    <cellStyle name="Pourcentage" xfId="37" builtinId="5" customBuiltin="1"/>
    <cellStyle name="Remarque" xfId="38" builtinId="10" hidden="1"/>
    <cellStyle name="Sortie" xfId="39" builtinId="21" hidden="1"/>
    <cellStyle name="Sous-Titre" xfId="40"/>
    <cellStyle name="Texte explicatif" xfId="41" builtinId="53" hidden="1"/>
    <cellStyle name="Titre" xfId="42"/>
    <cellStyle name="Titre " xfId="43" builtinId="15" hidden="1"/>
    <cellStyle name="Titre 1" xfId="44" builtinId="16" hidden="1"/>
    <cellStyle name="Titre 2" xfId="45" builtinId="17" hidden="1"/>
    <cellStyle name="Titre 3" xfId="46" builtinId="18" hidden="1"/>
    <cellStyle name="Titre 4" xfId="47" builtinId="19" hidden="1"/>
    <cellStyle name="Total" xfId="48" builtinId="25" hidden="1"/>
    <cellStyle name="Vérification de cellule" xfId="49" builtinId="23" hidden="1"/>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1FB714"/>
      <rgbColor rgb="000000D4"/>
      <rgbColor rgb="00FCF305"/>
      <rgbColor rgb="00FF00FF"/>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5"/>
  <sheetViews>
    <sheetView showGridLines="0" workbookViewId="0">
      <pane xSplit="1" ySplit="3" topLeftCell="BL18" activePane="bottomRight" state="frozenSplit"/>
      <selection pane="topRight"/>
      <selection pane="bottomLeft" activeCell="A3" sqref="A3"/>
      <selection pane="bottomRight" activeCell="BO25" sqref="BO25"/>
    </sheetView>
  </sheetViews>
  <sheetFormatPr baseColWidth="10" defaultColWidth="11" defaultRowHeight="13" x14ac:dyDescent="0"/>
  <cols>
    <col min="1" max="1" width="43.33203125" style="8" customWidth="1"/>
    <col min="2" max="2" width="12.1640625" style="8" customWidth="1"/>
    <col min="3" max="3" width="14.33203125" style="8" customWidth="1"/>
    <col min="4" max="4" width="9" style="8" customWidth="1"/>
    <col min="5" max="5" width="11.33203125" style="8" customWidth="1"/>
    <col min="6" max="6" width="31.33203125" style="8" customWidth="1"/>
    <col min="7" max="7" width="32.33203125" style="8" customWidth="1"/>
    <col min="8" max="8" width="6" style="8" customWidth="1"/>
    <col min="9" max="9" width="32" style="8" customWidth="1"/>
    <col min="10" max="10" width="21" style="8" customWidth="1"/>
    <col min="11" max="11" width="10.33203125" style="8" customWidth="1"/>
    <col min="12" max="12" width="12.33203125" style="13" customWidth="1"/>
    <col min="13" max="13" width="15.33203125" style="8" customWidth="1"/>
    <col min="14" max="14" width="16.33203125" style="8" customWidth="1"/>
    <col min="15" max="15" width="43.33203125" style="8" customWidth="1"/>
    <col min="16" max="16" width="30.1640625" style="8" customWidth="1"/>
    <col min="17" max="17" width="27.33203125" style="8" customWidth="1"/>
    <col min="18" max="18" width="40" style="8" customWidth="1"/>
    <col min="19" max="19" width="7.83203125" style="8" customWidth="1"/>
    <col min="20" max="20" width="9.1640625" style="13" customWidth="1"/>
    <col min="21" max="21" width="14" style="8" customWidth="1"/>
    <col min="22" max="22" width="36" style="8" customWidth="1"/>
    <col min="23" max="23" width="39.33203125" style="8" customWidth="1"/>
    <col min="24" max="24" width="42.33203125" style="8" customWidth="1"/>
    <col min="25" max="25" width="47.1640625" style="8" customWidth="1"/>
    <col min="26" max="26" width="39.83203125" style="8" customWidth="1"/>
    <col min="27" max="27" width="38.33203125" style="8" customWidth="1"/>
    <col min="28" max="28" width="48.33203125" style="8" customWidth="1"/>
    <col min="29" max="29" width="24.1640625" style="8" customWidth="1"/>
    <col min="30" max="30" width="35.33203125" style="8" customWidth="1"/>
    <col min="31" max="31" width="39.1640625" style="8" customWidth="1"/>
    <col min="32" max="32" width="34.83203125" style="8" customWidth="1"/>
    <col min="33" max="33" width="32.5" style="8" customWidth="1"/>
    <col min="34" max="35" width="45.33203125" style="8" customWidth="1"/>
    <col min="36" max="36" width="33.33203125" style="8" customWidth="1"/>
    <col min="37" max="37" width="32" style="8" customWidth="1"/>
    <col min="38" max="38" width="47.83203125" style="8" customWidth="1"/>
    <col min="39" max="39" width="25.83203125" style="13" customWidth="1"/>
    <col min="40" max="40" width="19.33203125" style="8" customWidth="1"/>
    <col min="41" max="41" width="36.1640625" style="8" customWidth="1"/>
    <col min="42" max="42" width="45.5" style="8" customWidth="1"/>
    <col min="43" max="43" width="40" style="8" customWidth="1"/>
    <col min="44" max="44" width="18.33203125" style="8" customWidth="1"/>
    <col min="45" max="45" width="41.33203125" style="8" customWidth="1"/>
    <col min="46" max="46" width="22.33203125" style="8" customWidth="1"/>
    <col min="47" max="47" width="19.5" style="8" customWidth="1"/>
    <col min="48" max="48" width="34.1640625" style="8" customWidth="1"/>
    <col min="49" max="49" width="20.33203125" style="8" customWidth="1"/>
    <col min="50" max="50" width="38.83203125" style="8" customWidth="1"/>
    <col min="51" max="51" width="24.33203125" style="8" customWidth="1"/>
    <col min="52" max="52" width="42.83203125" style="8" customWidth="1"/>
    <col min="53" max="53" width="42.33203125" style="8" customWidth="1"/>
    <col min="54" max="54" width="19.5" style="8" customWidth="1"/>
    <col min="55" max="55" width="40.33203125" style="8" customWidth="1"/>
    <col min="56" max="56" width="32.33203125" style="8" customWidth="1"/>
    <col min="57" max="57" width="34.33203125" style="8" customWidth="1"/>
    <col min="58" max="58" width="16.5" style="8" customWidth="1"/>
    <col min="59" max="59" width="16.1640625" style="8" customWidth="1"/>
    <col min="60" max="60" width="36.83203125" style="8" customWidth="1"/>
    <col min="61" max="61" width="48.1640625" style="8" customWidth="1"/>
    <col min="62" max="62" width="37.33203125" style="8" customWidth="1"/>
    <col min="63" max="63" width="38.83203125" style="8" customWidth="1"/>
    <col min="64" max="64" width="44.33203125" style="8" customWidth="1"/>
    <col min="65" max="65" width="38.33203125" style="8" customWidth="1"/>
    <col min="66" max="66" width="59.1640625" style="8" customWidth="1"/>
    <col min="67" max="67" width="45.5" style="8" customWidth="1"/>
    <col min="68" max="68" width="11.33203125" style="8" customWidth="1"/>
    <col min="69" max="69" width="11" style="8"/>
    <col min="70" max="70" width="11" style="13"/>
    <col min="71" max="73" width="12" style="13" customWidth="1"/>
    <col min="74" max="75" width="11" style="13"/>
    <col min="76" max="76" width="15.83203125" style="13" customWidth="1"/>
    <col min="77" max="77" width="65.1640625" style="13" customWidth="1"/>
    <col min="78" max="78" width="9.1640625" style="8" customWidth="1"/>
    <col min="79" max="79" width="11" style="8"/>
    <col min="80" max="80" width="17.83203125" style="8" customWidth="1"/>
    <col min="81" max="16384" width="11" style="8"/>
  </cols>
  <sheetData>
    <row r="1" spans="1:82" s="5" customFormat="1" ht="45" customHeight="1" thickBot="1">
      <c r="A1" s="9" t="s">
        <v>1586</v>
      </c>
      <c r="B1" s="9" t="s">
        <v>1923</v>
      </c>
      <c r="C1" s="254" t="s">
        <v>1023</v>
      </c>
      <c r="D1" s="255"/>
      <c r="E1" s="255"/>
      <c r="F1" s="255"/>
      <c r="G1" s="255"/>
      <c r="H1" s="255"/>
      <c r="I1" s="255"/>
      <c r="J1" s="255"/>
      <c r="K1" s="255"/>
      <c r="L1" s="255"/>
      <c r="M1" s="255"/>
      <c r="N1" s="255"/>
      <c r="O1" s="255"/>
      <c r="P1" s="255"/>
      <c r="Q1" s="255"/>
      <c r="R1" s="255"/>
      <c r="S1" s="255"/>
      <c r="T1" s="255"/>
      <c r="U1" s="255"/>
      <c r="V1" s="255"/>
      <c r="W1" s="255"/>
      <c r="X1" s="256"/>
      <c r="Y1" s="241" t="s">
        <v>2087</v>
      </c>
      <c r="Z1" s="242"/>
      <c r="AA1" s="242"/>
      <c r="AB1" s="243"/>
      <c r="AC1" s="247" t="s">
        <v>847</v>
      </c>
      <c r="AD1" s="245"/>
      <c r="AE1" s="245"/>
      <c r="AF1" s="245"/>
      <c r="AG1" s="245"/>
      <c r="AH1" s="245"/>
      <c r="AI1" s="245"/>
      <c r="AJ1" s="246"/>
      <c r="AK1" s="257" t="s">
        <v>1346</v>
      </c>
      <c r="AL1" s="246"/>
      <c r="AM1" s="253" t="s">
        <v>1024</v>
      </c>
      <c r="AN1" s="261"/>
      <c r="AO1" s="258" t="s">
        <v>1201</v>
      </c>
      <c r="AP1" s="243"/>
      <c r="AQ1" s="259" t="s">
        <v>1144</v>
      </c>
      <c r="AR1" s="260"/>
      <c r="AS1" s="260"/>
      <c r="AT1" s="260"/>
      <c r="AU1" s="260"/>
      <c r="AV1" s="242"/>
      <c r="AW1" s="242"/>
      <c r="AX1" s="242"/>
      <c r="AY1" s="242"/>
      <c r="AZ1" s="243"/>
      <c r="BA1" s="248" t="s">
        <v>966</v>
      </c>
      <c r="BB1" s="242"/>
      <c r="BC1" s="243"/>
      <c r="BD1" s="247" t="s">
        <v>1124</v>
      </c>
      <c r="BE1" s="246"/>
      <c r="BF1" s="253" t="s">
        <v>1459</v>
      </c>
      <c r="BG1" s="246"/>
      <c r="BH1" s="251" t="s">
        <v>1425</v>
      </c>
      <c r="BI1" s="252"/>
      <c r="BJ1" s="248" t="s">
        <v>1168</v>
      </c>
      <c r="BK1" s="249"/>
      <c r="BL1" s="249"/>
      <c r="BM1" s="249"/>
      <c r="BN1" s="249"/>
      <c r="BO1" s="250"/>
      <c r="BP1" s="11" t="s">
        <v>1560</v>
      </c>
      <c r="BQ1" s="6" t="s">
        <v>1209</v>
      </c>
      <c r="BR1" s="244" t="s">
        <v>1130</v>
      </c>
      <c r="BS1" s="245"/>
      <c r="BT1" s="245"/>
      <c r="BU1" s="245"/>
      <c r="BV1" s="245"/>
      <c r="BW1" s="245"/>
      <c r="BX1" s="246"/>
      <c r="BY1" s="17" t="s">
        <v>983</v>
      </c>
    </row>
    <row r="2" spans="1:82" s="12" customFormat="1" ht="26">
      <c r="A2" s="82" t="s">
        <v>1287</v>
      </c>
      <c r="B2" s="83"/>
      <c r="C2" s="58" t="s">
        <v>1263</v>
      </c>
      <c r="D2" s="59"/>
      <c r="E2" s="59"/>
      <c r="F2" s="59"/>
      <c r="G2" s="59"/>
      <c r="H2" s="60"/>
      <c r="I2" s="60"/>
      <c r="J2" s="60"/>
      <c r="K2" s="60"/>
      <c r="L2" s="61"/>
      <c r="M2" s="60"/>
      <c r="N2" s="60"/>
      <c r="O2" s="58" t="s">
        <v>1467</v>
      </c>
      <c r="P2" s="60"/>
      <c r="Q2" s="60"/>
      <c r="R2" s="58" t="s">
        <v>1466</v>
      </c>
      <c r="S2" s="60"/>
      <c r="T2" s="61"/>
      <c r="U2" s="58" t="s">
        <v>1076</v>
      </c>
      <c r="V2" s="60"/>
      <c r="W2" s="60"/>
      <c r="X2" s="62" t="s">
        <v>1451</v>
      </c>
      <c r="Y2" s="58" t="s">
        <v>1263</v>
      </c>
      <c r="Z2" s="58" t="s">
        <v>995</v>
      </c>
      <c r="AA2" s="58" t="s">
        <v>1145</v>
      </c>
      <c r="AB2" s="62" t="s">
        <v>1451</v>
      </c>
      <c r="AC2" s="62" t="s">
        <v>982</v>
      </c>
      <c r="AD2" s="62" t="s">
        <v>679</v>
      </c>
      <c r="AE2" s="62" t="s">
        <v>1353</v>
      </c>
      <c r="AF2" s="63" t="s">
        <v>846</v>
      </c>
      <c r="AG2" s="62"/>
      <c r="AH2" s="58" t="s">
        <v>1449</v>
      </c>
      <c r="AI2" s="58" t="s">
        <v>1450</v>
      </c>
      <c r="AJ2" s="62" t="s">
        <v>1451</v>
      </c>
      <c r="AK2" s="58" t="s">
        <v>845</v>
      </c>
      <c r="AL2" s="62" t="s">
        <v>1451</v>
      </c>
      <c r="AM2" s="64" t="s">
        <v>1477</v>
      </c>
      <c r="AN2" s="62" t="s">
        <v>1451</v>
      </c>
      <c r="AO2" s="58" t="s">
        <v>1594</v>
      </c>
      <c r="AP2" s="62" t="s">
        <v>1451</v>
      </c>
      <c r="AQ2" s="7" t="s">
        <v>992</v>
      </c>
      <c r="AR2" s="7" t="s">
        <v>992</v>
      </c>
      <c r="AS2" s="7" t="s">
        <v>992</v>
      </c>
      <c r="AT2" s="7" t="s">
        <v>992</v>
      </c>
      <c r="AU2" s="7" t="s">
        <v>992</v>
      </c>
      <c r="AV2" s="65" t="s">
        <v>1437</v>
      </c>
      <c r="AW2" s="65" t="s">
        <v>1437</v>
      </c>
      <c r="AX2" s="65" t="s">
        <v>1437</v>
      </c>
      <c r="AY2" s="65" t="s">
        <v>1437</v>
      </c>
      <c r="AZ2" s="65" t="s">
        <v>1437</v>
      </c>
      <c r="BA2" s="58" t="s">
        <v>1594</v>
      </c>
      <c r="BB2" s="58" t="s">
        <v>1205</v>
      </c>
      <c r="BC2" s="62" t="s">
        <v>1451</v>
      </c>
      <c r="BD2" s="58" t="s">
        <v>1594</v>
      </c>
      <c r="BE2" s="64" t="s">
        <v>1451</v>
      </c>
      <c r="BF2" s="58" t="s">
        <v>1594</v>
      </c>
      <c r="BG2" s="58" t="s">
        <v>1206</v>
      </c>
      <c r="BH2" s="58" t="s">
        <v>1288</v>
      </c>
      <c r="BI2" s="62" t="s">
        <v>1451</v>
      </c>
      <c r="BJ2" s="58" t="s">
        <v>1113</v>
      </c>
      <c r="BK2" s="58" t="s">
        <v>1253</v>
      </c>
      <c r="BL2" s="58" t="s">
        <v>1256</v>
      </c>
      <c r="BM2" s="58" t="s">
        <v>1146</v>
      </c>
      <c r="BN2" s="62" t="s">
        <v>1155</v>
      </c>
      <c r="BO2" s="66" t="s">
        <v>1451</v>
      </c>
      <c r="BP2" s="62"/>
      <c r="BQ2" s="67"/>
      <c r="BR2" s="68" t="s">
        <v>1223</v>
      </c>
      <c r="BS2" s="64" t="s">
        <v>897</v>
      </c>
      <c r="BT2" s="64" t="s">
        <v>1477</v>
      </c>
      <c r="BU2" s="64" t="s">
        <v>910</v>
      </c>
      <c r="BV2" s="64" t="s">
        <v>1184</v>
      </c>
      <c r="BW2" s="64" t="s">
        <v>2393</v>
      </c>
      <c r="BX2" s="69" t="s">
        <v>1226</v>
      </c>
      <c r="BY2" s="84"/>
      <c r="BZ2" s="60" t="s">
        <v>17</v>
      </c>
      <c r="CA2" s="85" t="s">
        <v>1001</v>
      </c>
      <c r="CB2" s="86" t="s">
        <v>1106</v>
      </c>
      <c r="CC2" s="165" t="s">
        <v>143</v>
      </c>
      <c r="CD2" s="178" t="s">
        <v>2388</v>
      </c>
    </row>
    <row r="3" spans="1:82" s="12" customFormat="1" ht="26">
      <c r="A3" s="71"/>
      <c r="B3" s="72"/>
      <c r="C3" s="63" t="s">
        <v>1254</v>
      </c>
      <c r="D3" s="66" t="s">
        <v>1177</v>
      </c>
      <c r="E3" s="66" t="s">
        <v>1067</v>
      </c>
      <c r="F3" s="66" t="s">
        <v>1739</v>
      </c>
      <c r="G3" s="66" t="s">
        <v>1714</v>
      </c>
      <c r="H3" s="66" t="s">
        <v>1451</v>
      </c>
      <c r="I3" s="66" t="s">
        <v>1214</v>
      </c>
      <c r="J3" s="66" t="s">
        <v>1215</v>
      </c>
      <c r="K3" s="66" t="s">
        <v>1216</v>
      </c>
      <c r="L3" s="73" t="s">
        <v>855</v>
      </c>
      <c r="M3" s="66" t="s">
        <v>848</v>
      </c>
      <c r="N3" s="66" t="s">
        <v>1088</v>
      </c>
      <c r="O3" s="66" t="s">
        <v>1424</v>
      </c>
      <c r="P3" s="66" t="s">
        <v>1277</v>
      </c>
      <c r="Q3" s="66" t="s">
        <v>1399</v>
      </c>
      <c r="R3" s="66" t="s">
        <v>1382</v>
      </c>
      <c r="S3" s="66" t="s">
        <v>1182</v>
      </c>
      <c r="T3" s="73" t="s">
        <v>990</v>
      </c>
      <c r="U3" s="66" t="s">
        <v>1593</v>
      </c>
      <c r="V3" s="66" t="s">
        <v>1594</v>
      </c>
      <c r="W3" s="74" t="s">
        <v>1242</v>
      </c>
      <c r="X3" s="75"/>
      <c r="Y3" s="76"/>
      <c r="Z3" s="29" t="s">
        <v>1648</v>
      </c>
      <c r="AA3" s="77"/>
      <c r="AB3" s="75"/>
      <c r="AC3" s="78"/>
      <c r="AD3" s="78"/>
      <c r="AE3" s="78"/>
      <c r="AF3" s="66" t="s">
        <v>1594</v>
      </c>
      <c r="AG3" s="74" t="s">
        <v>1390</v>
      </c>
      <c r="AH3" s="77"/>
      <c r="AI3" s="77"/>
      <c r="AJ3" s="75"/>
      <c r="AK3" s="76"/>
      <c r="AL3" s="75"/>
      <c r="AM3" s="79"/>
      <c r="AN3" s="75"/>
      <c r="AO3" s="76"/>
      <c r="AP3" s="75"/>
      <c r="AQ3" s="63" t="s">
        <v>1701</v>
      </c>
      <c r="AR3" s="63" t="s">
        <v>1426</v>
      </c>
      <c r="AS3" s="63" t="s">
        <v>1279</v>
      </c>
      <c r="AT3" s="63" t="s">
        <v>1145</v>
      </c>
      <c r="AU3" s="63" t="s">
        <v>1451</v>
      </c>
      <c r="AV3" s="66" t="s">
        <v>1701</v>
      </c>
      <c r="AW3" s="66" t="s">
        <v>1426</v>
      </c>
      <c r="AX3" s="66" t="s">
        <v>1279</v>
      </c>
      <c r="AY3" s="66" t="s">
        <v>1145</v>
      </c>
      <c r="AZ3" s="74" t="s">
        <v>1451</v>
      </c>
      <c r="BA3" s="76"/>
      <c r="BB3" s="77"/>
      <c r="BC3" s="75"/>
      <c r="BD3" s="77"/>
      <c r="BE3" s="80"/>
      <c r="BF3" s="77"/>
      <c r="BG3" s="77"/>
      <c r="BH3" s="77"/>
      <c r="BI3" s="75"/>
      <c r="BJ3" s="77"/>
      <c r="BK3" s="77"/>
      <c r="BL3" s="77"/>
      <c r="BM3" s="77"/>
      <c r="BN3" s="75"/>
      <c r="BO3" s="75"/>
      <c r="BP3" s="58"/>
      <c r="BQ3" s="63"/>
      <c r="BR3" s="79"/>
      <c r="BS3" s="81"/>
      <c r="BT3" s="81"/>
      <c r="BU3" s="81"/>
      <c r="BV3" s="81"/>
      <c r="BW3" s="81"/>
      <c r="BX3" s="81"/>
      <c r="BY3" s="69"/>
      <c r="BZ3" s="60">
        <v>77</v>
      </c>
      <c r="CA3" s="85" t="s">
        <v>1290</v>
      </c>
      <c r="CB3" s="86" t="s">
        <v>1290</v>
      </c>
      <c r="CC3" s="165" t="s">
        <v>144</v>
      </c>
    </row>
    <row r="4" spans="1:82" ht="117">
      <c r="A4" s="18" t="s">
        <v>1949</v>
      </c>
      <c r="B4" s="18"/>
      <c r="C4" s="22" t="s">
        <v>1749</v>
      </c>
      <c r="D4" s="22">
        <v>346.2</v>
      </c>
      <c r="E4" s="21" t="s">
        <v>1888</v>
      </c>
      <c r="F4" s="2"/>
      <c r="G4" s="1"/>
      <c r="H4" s="4"/>
      <c r="I4" s="20" t="s">
        <v>1770</v>
      </c>
      <c r="J4" s="1"/>
      <c r="K4" s="1"/>
      <c r="L4" s="21"/>
      <c r="M4" s="16" t="s">
        <v>1333</v>
      </c>
      <c r="N4" s="1" t="s">
        <v>1779</v>
      </c>
      <c r="O4" s="27" t="s">
        <v>2169</v>
      </c>
      <c r="P4" s="27" t="s">
        <v>2132</v>
      </c>
      <c r="Q4" s="1" t="s">
        <v>1999</v>
      </c>
      <c r="R4" s="2" t="s">
        <v>2133</v>
      </c>
      <c r="S4" s="2"/>
      <c r="T4" s="22" t="s">
        <v>556</v>
      </c>
      <c r="U4" s="1" t="s">
        <v>1941</v>
      </c>
      <c r="V4" s="2" t="s">
        <v>2097</v>
      </c>
      <c r="W4" s="1" t="s">
        <v>2008</v>
      </c>
      <c r="X4" s="1" t="s">
        <v>2128</v>
      </c>
      <c r="Y4" s="2" t="s">
        <v>2339</v>
      </c>
      <c r="Z4" s="29" t="s">
        <v>1648</v>
      </c>
      <c r="AA4" s="29"/>
      <c r="AB4" s="1" t="s">
        <v>2344</v>
      </c>
      <c r="AC4" s="21" t="s">
        <v>1322</v>
      </c>
      <c r="AD4" s="2" t="s">
        <v>525</v>
      </c>
      <c r="AE4" s="2" t="s">
        <v>2331</v>
      </c>
      <c r="AF4" s="2" t="s">
        <v>390</v>
      </c>
      <c r="AG4" s="21" t="s">
        <v>2023</v>
      </c>
      <c r="AH4" s="2"/>
      <c r="AI4" s="4"/>
      <c r="AJ4" s="1"/>
      <c r="AK4" s="43" t="s">
        <v>1734</v>
      </c>
      <c r="AL4" s="87" t="s">
        <v>1961</v>
      </c>
      <c r="AM4" s="22" t="s">
        <v>1934</v>
      </c>
      <c r="AN4" s="1" t="s">
        <v>649</v>
      </c>
      <c r="AO4" s="2" t="s">
        <v>1446</v>
      </c>
      <c r="AP4" s="1" t="s">
        <v>637</v>
      </c>
      <c r="AQ4" s="2" t="s">
        <v>1940</v>
      </c>
      <c r="AR4" s="21" t="s">
        <v>2192</v>
      </c>
      <c r="AS4" s="2" t="s">
        <v>2063</v>
      </c>
      <c r="AT4" s="1" t="s">
        <v>1960</v>
      </c>
      <c r="AU4" s="1" t="s">
        <v>1897</v>
      </c>
      <c r="AV4" s="2" t="s">
        <v>2038</v>
      </c>
      <c r="AW4" s="21" t="s">
        <v>2159</v>
      </c>
      <c r="AX4" s="53" t="s">
        <v>2108</v>
      </c>
      <c r="AY4" s="2" t="s">
        <v>1895</v>
      </c>
      <c r="AZ4" s="1" t="s">
        <v>2004</v>
      </c>
      <c r="BA4" s="1" t="s">
        <v>1431</v>
      </c>
      <c r="BB4" s="1">
        <v>35</v>
      </c>
      <c r="BC4" s="1" t="s">
        <v>1916</v>
      </c>
      <c r="BD4" s="1"/>
      <c r="BE4" s="2" t="s">
        <v>2068</v>
      </c>
      <c r="BF4" s="1"/>
      <c r="BG4" s="1"/>
      <c r="BH4" s="1"/>
      <c r="BI4" s="4"/>
      <c r="BJ4" s="1"/>
      <c r="BK4" s="4"/>
      <c r="BL4" s="4"/>
      <c r="BM4" s="4"/>
      <c r="BN4" s="14"/>
      <c r="BO4" s="4"/>
      <c r="BP4" s="22">
        <v>150</v>
      </c>
      <c r="BQ4" s="32">
        <v>152</v>
      </c>
      <c r="BR4" s="33">
        <v>28</v>
      </c>
      <c r="BS4" s="21">
        <v>1395</v>
      </c>
      <c r="BT4" s="21">
        <v>2080</v>
      </c>
      <c r="BU4" s="21">
        <v>750</v>
      </c>
      <c r="BV4" s="21">
        <v>1035</v>
      </c>
      <c r="BW4" s="21"/>
      <c r="BX4" s="21"/>
      <c r="BY4" s="21"/>
      <c r="BZ4" s="34"/>
      <c r="CA4" s="36"/>
      <c r="CB4" s="38"/>
    </row>
    <row r="5" spans="1:82" ht="78">
      <c r="A5" s="18" t="s">
        <v>1996</v>
      </c>
      <c r="B5" s="18"/>
      <c r="C5" s="21" t="s">
        <v>580</v>
      </c>
      <c r="D5" s="21">
        <v>490</v>
      </c>
      <c r="E5" s="21" t="s">
        <v>1888</v>
      </c>
      <c r="F5" s="4"/>
      <c r="G5" s="1"/>
      <c r="H5" s="4"/>
      <c r="I5" s="20" t="s">
        <v>1770</v>
      </c>
      <c r="J5" s="1"/>
      <c r="K5" s="1"/>
      <c r="L5" s="21"/>
      <c r="M5" s="16" t="s">
        <v>1333</v>
      </c>
      <c r="N5" s="1" t="s">
        <v>1779</v>
      </c>
      <c r="O5" s="27" t="s">
        <v>2191</v>
      </c>
      <c r="P5" s="27" t="s">
        <v>2132</v>
      </c>
      <c r="Q5" s="1" t="s">
        <v>1999</v>
      </c>
      <c r="R5" s="2" t="s">
        <v>2133</v>
      </c>
      <c r="S5" s="1"/>
      <c r="T5" s="22" t="s">
        <v>556</v>
      </c>
      <c r="U5" s="1" t="s">
        <v>1941</v>
      </c>
      <c r="V5" s="2" t="s">
        <v>2098</v>
      </c>
      <c r="W5" s="1" t="s">
        <v>1942</v>
      </c>
      <c r="X5" s="1" t="s">
        <v>2128</v>
      </c>
      <c r="Y5" s="23" t="s">
        <v>929</v>
      </c>
      <c r="Z5" s="29" t="s">
        <v>1648</v>
      </c>
      <c r="AA5" s="4"/>
      <c r="AB5" s="171" t="s">
        <v>2324</v>
      </c>
      <c r="AC5" s="21" t="s">
        <v>1322</v>
      </c>
      <c r="AD5" s="2" t="s">
        <v>525</v>
      </c>
      <c r="AE5" s="2" t="s">
        <v>456</v>
      </c>
      <c r="AF5" s="2" t="s">
        <v>390</v>
      </c>
      <c r="AG5" s="21" t="s">
        <v>2023</v>
      </c>
      <c r="AH5" s="4"/>
      <c r="AI5" s="1"/>
      <c r="AJ5" s="1" t="s">
        <v>2292</v>
      </c>
      <c r="AK5" s="43" t="s">
        <v>1734</v>
      </c>
      <c r="AL5" s="87" t="s">
        <v>1961</v>
      </c>
      <c r="AM5" s="22" t="s">
        <v>1934</v>
      </c>
      <c r="AN5" s="1" t="s">
        <v>649</v>
      </c>
      <c r="AO5" s="2" t="s">
        <v>1446</v>
      </c>
      <c r="AP5" s="1" t="s">
        <v>637</v>
      </c>
      <c r="AQ5" s="2" t="s">
        <v>1940</v>
      </c>
      <c r="AR5" s="21" t="s">
        <v>2192</v>
      </c>
      <c r="AS5" s="2" t="s">
        <v>2063</v>
      </c>
      <c r="AT5" s="1" t="s">
        <v>1960</v>
      </c>
      <c r="AU5" s="1" t="s">
        <v>1897</v>
      </c>
      <c r="AV5" s="2" t="s">
        <v>2038</v>
      </c>
      <c r="AW5" s="21" t="s">
        <v>2159</v>
      </c>
      <c r="AX5" s="53" t="s">
        <v>2108</v>
      </c>
      <c r="AY5" s="2" t="s">
        <v>1895</v>
      </c>
      <c r="AZ5" s="1" t="s">
        <v>2004</v>
      </c>
      <c r="BA5" s="1" t="s">
        <v>1431</v>
      </c>
      <c r="BB5" s="1">
        <v>35</v>
      </c>
      <c r="BC5" s="1" t="s">
        <v>1916</v>
      </c>
      <c r="BD5" s="1"/>
      <c r="BE5" s="2" t="s">
        <v>2068</v>
      </c>
      <c r="BF5" s="1"/>
      <c r="BG5" s="1"/>
      <c r="BH5" s="1"/>
      <c r="BI5" s="1"/>
      <c r="BJ5" s="1"/>
      <c r="BK5" s="1"/>
      <c r="BL5" s="4"/>
      <c r="BM5" s="1"/>
      <c r="BN5" s="4"/>
      <c r="BO5" s="4"/>
      <c r="BP5" s="22">
        <v>170</v>
      </c>
      <c r="BQ5" s="32">
        <v>152</v>
      </c>
      <c r="BR5" s="33">
        <v>28</v>
      </c>
      <c r="BS5" s="21">
        <v>1395</v>
      </c>
      <c r="BT5" s="21">
        <v>2080</v>
      </c>
      <c r="BU5" s="21">
        <v>750</v>
      </c>
      <c r="BV5" s="21">
        <v>1035</v>
      </c>
      <c r="BW5" s="21"/>
      <c r="BX5" s="21"/>
      <c r="BY5" s="21"/>
      <c r="BZ5" s="34"/>
      <c r="CA5" s="36"/>
      <c r="CB5" s="38"/>
    </row>
    <row r="6" spans="1:82" ht="78">
      <c r="A6" s="18" t="s">
        <v>2064</v>
      </c>
      <c r="B6" s="18"/>
      <c r="C6" s="21" t="s">
        <v>580</v>
      </c>
      <c r="D6" s="21">
        <v>490</v>
      </c>
      <c r="E6" s="21" t="s">
        <v>1888</v>
      </c>
      <c r="F6" s="4"/>
      <c r="G6" s="1" t="s">
        <v>2155</v>
      </c>
      <c r="H6" s="4"/>
      <c r="I6" s="20" t="s">
        <v>1770</v>
      </c>
      <c r="J6" s="1"/>
      <c r="K6" s="1"/>
      <c r="L6" s="21"/>
      <c r="M6" s="16" t="s">
        <v>650</v>
      </c>
      <c r="N6" s="1" t="s">
        <v>1779</v>
      </c>
      <c r="O6" s="27" t="s">
        <v>2191</v>
      </c>
      <c r="P6" s="27" t="s">
        <v>2131</v>
      </c>
      <c r="Q6" s="1" t="s">
        <v>1999</v>
      </c>
      <c r="R6" s="2" t="s">
        <v>1935</v>
      </c>
      <c r="S6" s="1"/>
      <c r="T6" s="22" t="s">
        <v>556</v>
      </c>
      <c r="U6" s="1" t="s">
        <v>1941</v>
      </c>
      <c r="V6" s="2" t="s">
        <v>2098</v>
      </c>
      <c r="W6" s="94" t="s">
        <v>2013</v>
      </c>
      <c r="X6" s="1" t="s">
        <v>2128</v>
      </c>
      <c r="Y6" s="23" t="s">
        <v>929</v>
      </c>
      <c r="Z6" s="29" t="s">
        <v>1648</v>
      </c>
      <c r="AA6" s="4"/>
      <c r="AB6" s="23"/>
      <c r="AC6" s="21" t="s">
        <v>1918</v>
      </c>
      <c r="AD6" s="2" t="s">
        <v>525</v>
      </c>
      <c r="AE6" s="2" t="s">
        <v>1871</v>
      </c>
      <c r="AF6" s="2" t="s">
        <v>390</v>
      </c>
      <c r="AG6" s="21" t="s">
        <v>2023</v>
      </c>
      <c r="AH6" s="4"/>
      <c r="AI6" s="1"/>
      <c r="AJ6" s="1"/>
      <c r="AK6" s="43" t="s">
        <v>1734</v>
      </c>
      <c r="AL6" s="23"/>
      <c r="AM6" s="21"/>
      <c r="AN6" s="1" t="s">
        <v>649</v>
      </c>
      <c r="AO6" s="2" t="s">
        <v>1446</v>
      </c>
      <c r="AP6" s="1" t="s">
        <v>637</v>
      </c>
      <c r="AQ6" s="2" t="s">
        <v>533</v>
      </c>
      <c r="AR6" s="21" t="s">
        <v>2192</v>
      </c>
      <c r="AS6" s="2" t="s">
        <v>2063</v>
      </c>
      <c r="AT6" s="1" t="s">
        <v>1960</v>
      </c>
      <c r="AU6" s="1" t="s">
        <v>717</v>
      </c>
      <c r="AV6" s="2" t="s">
        <v>534</v>
      </c>
      <c r="AW6" s="21" t="s">
        <v>2159</v>
      </c>
      <c r="AX6" s="53" t="s">
        <v>2108</v>
      </c>
      <c r="AY6" s="2" t="s">
        <v>1895</v>
      </c>
      <c r="AZ6" s="1" t="s">
        <v>2004</v>
      </c>
      <c r="BA6" s="1"/>
      <c r="BB6" s="16">
        <v>32</v>
      </c>
      <c r="BC6" s="1" t="s">
        <v>1916</v>
      </c>
      <c r="BD6" s="1"/>
      <c r="BE6" s="2" t="s">
        <v>2068</v>
      </c>
      <c r="BF6" s="1"/>
      <c r="BG6" s="1"/>
      <c r="BH6" s="1"/>
      <c r="BI6" s="1"/>
      <c r="BJ6" s="1"/>
      <c r="BK6" s="1"/>
      <c r="BL6" s="4"/>
      <c r="BM6" s="1"/>
      <c r="BN6" s="4"/>
      <c r="BO6" s="4"/>
      <c r="BP6" s="22">
        <v>170</v>
      </c>
      <c r="BQ6" s="21">
        <v>152</v>
      </c>
      <c r="BR6" s="21"/>
      <c r="BS6" s="21">
        <v>1395</v>
      </c>
      <c r="BT6" s="21">
        <v>2080</v>
      </c>
      <c r="BU6" s="21">
        <v>750</v>
      </c>
      <c r="BV6" s="21">
        <v>1035</v>
      </c>
      <c r="BW6" s="21"/>
      <c r="BX6" s="21"/>
      <c r="BY6" s="21"/>
      <c r="BZ6" s="34"/>
      <c r="CA6" s="36"/>
      <c r="CB6" s="38"/>
    </row>
    <row r="7" spans="1:82" ht="78">
      <c r="A7" s="18" t="s">
        <v>2025</v>
      </c>
      <c r="B7" s="18"/>
      <c r="C7" s="22" t="s">
        <v>1749</v>
      </c>
      <c r="D7" s="22">
        <v>346.2</v>
      </c>
      <c r="E7" s="22" t="s">
        <v>1109</v>
      </c>
      <c r="F7" s="1" t="s">
        <v>1928</v>
      </c>
      <c r="G7" s="1"/>
      <c r="H7" s="4"/>
      <c r="I7" s="20" t="s">
        <v>1770</v>
      </c>
      <c r="J7" s="1"/>
      <c r="K7" s="1"/>
      <c r="L7" s="21"/>
      <c r="M7" s="1"/>
      <c r="N7" s="1" t="s">
        <v>1779</v>
      </c>
      <c r="O7" s="20" t="s">
        <v>1709</v>
      </c>
      <c r="P7" s="20" t="s">
        <v>1848</v>
      </c>
      <c r="Q7" s="1" t="s">
        <v>1999</v>
      </c>
      <c r="R7" s="2" t="s">
        <v>2041</v>
      </c>
      <c r="S7" s="1"/>
      <c r="T7" s="22" t="s">
        <v>1400</v>
      </c>
      <c r="U7" s="1" t="s">
        <v>1941</v>
      </c>
      <c r="V7" s="2" t="s">
        <v>2083</v>
      </c>
      <c r="W7" s="1" t="s">
        <v>691</v>
      </c>
      <c r="X7" s="1" t="s">
        <v>2128</v>
      </c>
      <c r="Y7" s="2" t="s">
        <v>745</v>
      </c>
      <c r="Z7" s="29" t="s">
        <v>1844</v>
      </c>
      <c r="AA7" s="4"/>
      <c r="AB7" s="1" t="s">
        <v>2319</v>
      </c>
      <c r="AC7" s="21" t="s">
        <v>1322</v>
      </c>
      <c r="AD7" s="2" t="s">
        <v>525</v>
      </c>
      <c r="AE7" s="2" t="s">
        <v>1871</v>
      </c>
      <c r="AF7" s="2" t="s">
        <v>786</v>
      </c>
      <c r="AG7" s="21" t="s">
        <v>2022</v>
      </c>
      <c r="AH7" s="14"/>
      <c r="AI7" s="2" t="s">
        <v>1342</v>
      </c>
      <c r="AJ7" s="1"/>
      <c r="AK7" s="43" t="s">
        <v>1734</v>
      </c>
      <c r="AL7" s="87" t="s">
        <v>1961</v>
      </c>
      <c r="AM7" s="22" t="s">
        <v>1934</v>
      </c>
      <c r="AN7" s="1" t="s">
        <v>649</v>
      </c>
      <c r="AO7" s="2" t="s">
        <v>1446</v>
      </c>
      <c r="AP7" s="1" t="s">
        <v>637</v>
      </c>
      <c r="AQ7" s="2" t="s">
        <v>533</v>
      </c>
      <c r="AR7" s="21" t="s">
        <v>2192</v>
      </c>
      <c r="AS7" s="2" t="s">
        <v>520</v>
      </c>
      <c r="AT7" s="1" t="s">
        <v>1037</v>
      </c>
      <c r="AU7" s="1" t="s">
        <v>558</v>
      </c>
      <c r="AV7" s="2" t="s">
        <v>534</v>
      </c>
      <c r="AW7" s="21" t="s">
        <v>2159</v>
      </c>
      <c r="AX7" s="53" t="s">
        <v>474</v>
      </c>
      <c r="AY7" s="2" t="s">
        <v>1895</v>
      </c>
      <c r="AZ7" s="1" t="s">
        <v>544</v>
      </c>
      <c r="BA7" s="1" t="s">
        <v>1431</v>
      </c>
      <c r="BB7" s="2">
        <v>32</v>
      </c>
      <c r="BC7" s="2" t="s">
        <v>1916</v>
      </c>
      <c r="BD7" s="2" t="s">
        <v>2069</v>
      </c>
      <c r="BE7" s="2" t="s">
        <v>2068</v>
      </c>
      <c r="BF7" s="1"/>
      <c r="BG7" s="1"/>
      <c r="BH7" s="1"/>
      <c r="BI7" s="1"/>
      <c r="BJ7" s="1" t="s">
        <v>945</v>
      </c>
      <c r="BK7" s="1" t="s">
        <v>1889</v>
      </c>
      <c r="BL7" s="1" t="s">
        <v>2059</v>
      </c>
      <c r="BM7" s="1"/>
      <c r="BN7" s="1"/>
      <c r="BO7" s="16" t="s">
        <v>812</v>
      </c>
      <c r="BP7" s="22">
        <v>160</v>
      </c>
      <c r="BQ7" s="22">
        <v>158</v>
      </c>
      <c r="BR7" s="21">
        <v>28</v>
      </c>
      <c r="BS7" s="21">
        <v>1420</v>
      </c>
      <c r="BT7" s="21">
        <v>2090</v>
      </c>
      <c r="BU7" s="21">
        <v>700</v>
      </c>
      <c r="BV7" s="21">
        <v>1150</v>
      </c>
      <c r="BW7" s="21"/>
      <c r="BX7" s="21"/>
      <c r="BY7" s="21"/>
      <c r="BZ7" s="34"/>
      <c r="CA7" s="36"/>
      <c r="CB7" s="38"/>
    </row>
    <row r="8" spans="1:82" ht="52">
      <c r="A8" s="18" t="s">
        <v>1855</v>
      </c>
      <c r="B8" s="18"/>
      <c r="C8" s="21" t="s">
        <v>580</v>
      </c>
      <c r="D8" s="21">
        <v>490</v>
      </c>
      <c r="E8" s="21" t="s">
        <v>790</v>
      </c>
      <c r="F8" s="39"/>
      <c r="G8" s="1"/>
      <c r="H8" s="4"/>
      <c r="I8" s="20" t="s">
        <v>1770</v>
      </c>
      <c r="J8" s="1"/>
      <c r="K8" s="1"/>
      <c r="L8" s="21"/>
      <c r="M8" s="1"/>
      <c r="N8" s="1" t="s">
        <v>1779</v>
      </c>
      <c r="O8" s="2"/>
      <c r="P8" s="1"/>
      <c r="Q8" s="1"/>
      <c r="R8" s="2" t="s">
        <v>1901</v>
      </c>
      <c r="S8" s="1"/>
      <c r="T8" s="22"/>
      <c r="U8" s="1" t="s">
        <v>1941</v>
      </c>
      <c r="V8" s="4"/>
      <c r="W8" s="1"/>
      <c r="X8" s="4"/>
      <c r="Y8" s="2"/>
      <c r="Z8" s="29" t="s">
        <v>1648</v>
      </c>
      <c r="AA8" s="1"/>
      <c r="AB8" s="4"/>
      <c r="AC8" s="21"/>
      <c r="AD8" s="4"/>
      <c r="AE8" s="4"/>
      <c r="AF8" s="4"/>
      <c r="AG8" s="24"/>
      <c r="AH8" s="1"/>
      <c r="AI8" s="4"/>
      <c r="AJ8" s="4"/>
      <c r="AK8" s="31"/>
      <c r="AL8" s="4"/>
      <c r="AM8" s="21"/>
      <c r="AN8" s="1" t="s">
        <v>649</v>
      </c>
      <c r="AO8" s="2" t="s">
        <v>1446</v>
      </c>
      <c r="AP8" s="1"/>
      <c r="AQ8" s="1"/>
      <c r="AR8" s="21"/>
      <c r="AS8" s="14"/>
      <c r="AT8" s="14"/>
      <c r="AU8" s="1"/>
      <c r="AV8" s="2"/>
      <c r="AW8" s="21"/>
      <c r="AX8" s="1"/>
      <c r="AY8" s="1"/>
      <c r="AZ8" s="1"/>
      <c r="BA8" s="4"/>
      <c r="BB8" s="16">
        <v>32</v>
      </c>
      <c r="BC8" s="2" t="s">
        <v>1916</v>
      </c>
      <c r="BD8" s="1"/>
      <c r="BE8" s="16"/>
      <c r="BF8" s="1"/>
      <c r="BG8" s="1"/>
      <c r="BH8" s="1"/>
      <c r="BI8" s="4"/>
      <c r="BJ8" s="1"/>
      <c r="BK8" s="1"/>
      <c r="BL8" s="1"/>
      <c r="BM8" s="1"/>
      <c r="BN8" s="4"/>
      <c r="BO8" s="4"/>
      <c r="BP8" s="21"/>
      <c r="BQ8" s="36"/>
      <c r="BR8" s="21"/>
      <c r="BS8" s="21"/>
      <c r="BT8" s="21"/>
      <c r="BU8" s="21"/>
      <c r="BV8" s="21"/>
      <c r="BW8" s="21"/>
      <c r="BX8" s="21"/>
      <c r="BY8" s="21"/>
      <c r="BZ8" s="34"/>
      <c r="CA8" s="36"/>
      <c r="CB8" s="38"/>
    </row>
    <row r="9" spans="1:82" ht="52">
      <c r="A9" s="18" t="s">
        <v>1854</v>
      </c>
      <c r="B9" s="18"/>
      <c r="C9" s="21"/>
      <c r="D9" s="21"/>
      <c r="E9" s="30"/>
      <c r="F9" s="39"/>
      <c r="G9" s="1"/>
      <c r="H9" s="4"/>
      <c r="I9" s="20" t="s">
        <v>1770</v>
      </c>
      <c r="J9" s="1"/>
      <c r="K9" s="1"/>
      <c r="L9" s="21"/>
      <c r="M9" s="1"/>
      <c r="N9" s="1" t="s">
        <v>1779</v>
      </c>
      <c r="O9" s="2"/>
      <c r="P9" s="1"/>
      <c r="Q9" s="1"/>
      <c r="R9" s="2" t="s">
        <v>1901</v>
      </c>
      <c r="S9" s="1"/>
      <c r="T9" s="22"/>
      <c r="U9" s="1" t="s">
        <v>1941</v>
      </c>
      <c r="V9" s="4"/>
      <c r="W9" s="1"/>
      <c r="X9" s="4"/>
      <c r="Y9" s="2"/>
      <c r="Z9" s="29" t="s">
        <v>1648</v>
      </c>
      <c r="AA9" s="1"/>
      <c r="AB9" s="2"/>
      <c r="AC9" s="21"/>
      <c r="AD9" s="4"/>
      <c r="AE9" s="1"/>
      <c r="AF9" s="2"/>
      <c r="AG9" s="24"/>
      <c r="AH9" s="1"/>
      <c r="AI9" s="39"/>
      <c r="AJ9" s="4"/>
      <c r="AK9" s="31"/>
      <c r="AL9" s="4"/>
      <c r="AM9" s="21"/>
      <c r="AN9" s="1" t="s">
        <v>649</v>
      </c>
      <c r="AO9" s="2" t="s">
        <v>1446</v>
      </c>
      <c r="AP9" s="1"/>
      <c r="AQ9" s="1"/>
      <c r="AR9" s="21"/>
      <c r="AS9" s="2"/>
      <c r="AT9" s="14"/>
      <c r="AU9" s="1"/>
      <c r="AV9" s="2"/>
      <c r="AW9" s="21"/>
      <c r="AX9" s="1"/>
      <c r="AY9" s="1"/>
      <c r="AZ9" s="1"/>
      <c r="BA9" s="4"/>
      <c r="BB9" s="16">
        <v>32</v>
      </c>
      <c r="BC9" s="16"/>
      <c r="BD9" s="1"/>
      <c r="BE9" s="16"/>
      <c r="BF9" s="1"/>
      <c r="BG9" s="1"/>
      <c r="BH9" s="1"/>
      <c r="BI9" s="4"/>
      <c r="BJ9" s="1" t="s">
        <v>945</v>
      </c>
      <c r="BK9" s="1"/>
      <c r="BL9" s="14"/>
      <c r="BM9" s="14"/>
      <c r="BN9" s="2"/>
      <c r="BO9" s="16" t="s">
        <v>812</v>
      </c>
      <c r="BP9" s="21"/>
      <c r="BQ9" s="38"/>
      <c r="BR9" s="21"/>
      <c r="BS9" s="21"/>
      <c r="BT9" s="21"/>
      <c r="BU9" s="21"/>
      <c r="BV9" s="21"/>
      <c r="BW9" s="21"/>
      <c r="BX9" s="21"/>
      <c r="BY9" s="21"/>
      <c r="BZ9" s="34"/>
      <c r="CA9" s="36"/>
      <c r="CB9" s="38"/>
    </row>
    <row r="10" spans="1:82" ht="104">
      <c r="A10" s="18" t="s">
        <v>2050</v>
      </c>
      <c r="B10" s="18"/>
      <c r="C10" s="21" t="s">
        <v>580</v>
      </c>
      <c r="D10" s="21">
        <v>490</v>
      </c>
      <c r="E10" s="21" t="s">
        <v>790</v>
      </c>
      <c r="F10" s="1" t="s">
        <v>2411</v>
      </c>
      <c r="G10" s="179" t="s">
        <v>2410</v>
      </c>
      <c r="H10" s="4"/>
      <c r="I10" s="20" t="s">
        <v>1770</v>
      </c>
      <c r="J10" s="1"/>
      <c r="K10" s="1"/>
      <c r="L10" s="21"/>
      <c r="M10" s="179" t="s">
        <v>2400</v>
      </c>
      <c r="N10" s="1" t="s">
        <v>1779</v>
      </c>
      <c r="O10" s="2" t="s">
        <v>723</v>
      </c>
      <c r="P10" s="20" t="s">
        <v>1848</v>
      </c>
      <c r="Q10" s="1" t="s">
        <v>1999</v>
      </c>
      <c r="R10" s="2" t="s">
        <v>2041</v>
      </c>
      <c r="S10" s="1"/>
      <c r="T10" s="22" t="s">
        <v>1400</v>
      </c>
      <c r="U10" s="1" t="s">
        <v>1941</v>
      </c>
      <c r="V10" s="2" t="s">
        <v>2084</v>
      </c>
      <c r="W10" s="1" t="s">
        <v>1942</v>
      </c>
      <c r="X10" s="1" t="s">
        <v>141</v>
      </c>
      <c r="Y10" s="2" t="s">
        <v>2340</v>
      </c>
      <c r="Z10" s="29" t="s">
        <v>1648</v>
      </c>
      <c r="AA10" s="1"/>
      <c r="AB10" s="1" t="s">
        <v>2345</v>
      </c>
      <c r="AC10" s="21" t="s">
        <v>1322</v>
      </c>
      <c r="AD10" s="2" t="s">
        <v>525</v>
      </c>
      <c r="AE10" s="2" t="s">
        <v>1871</v>
      </c>
      <c r="AF10" s="2" t="s">
        <v>712</v>
      </c>
      <c r="AG10" s="44" t="s">
        <v>838</v>
      </c>
      <c r="AH10" s="1"/>
      <c r="AI10" s="2" t="s">
        <v>1342</v>
      </c>
      <c r="AJ10" s="4"/>
      <c r="AK10" s="43" t="s">
        <v>1734</v>
      </c>
      <c r="AL10" s="87" t="s">
        <v>2109</v>
      </c>
      <c r="AM10" s="22" t="s">
        <v>1934</v>
      </c>
      <c r="AN10" s="1" t="s">
        <v>649</v>
      </c>
      <c r="AO10" s="2" t="s">
        <v>1446</v>
      </c>
      <c r="AP10" s="1" t="s">
        <v>637</v>
      </c>
      <c r="AQ10" s="2" t="s">
        <v>533</v>
      </c>
      <c r="AR10" s="21" t="s">
        <v>2412</v>
      </c>
      <c r="AS10" s="2" t="s">
        <v>520</v>
      </c>
      <c r="AT10" s="2" t="s">
        <v>1037</v>
      </c>
      <c r="AU10" s="1" t="s">
        <v>558</v>
      </c>
      <c r="AV10" s="2" t="s">
        <v>534</v>
      </c>
      <c r="AW10" s="21" t="s">
        <v>2413</v>
      </c>
      <c r="AX10" s="53" t="s">
        <v>474</v>
      </c>
      <c r="AY10" s="1" t="s">
        <v>1895</v>
      </c>
      <c r="AZ10" s="1" t="s">
        <v>544</v>
      </c>
      <c r="BA10" s="1" t="s">
        <v>2414</v>
      </c>
      <c r="BB10" s="2">
        <v>32</v>
      </c>
      <c r="BC10" s="2" t="s">
        <v>1916</v>
      </c>
      <c r="BD10" s="1" t="s">
        <v>2415</v>
      </c>
      <c r="BE10" s="2" t="s">
        <v>2068</v>
      </c>
      <c r="BF10" s="1"/>
      <c r="BG10" s="1"/>
      <c r="BH10" s="1"/>
      <c r="BI10" s="4"/>
      <c r="BJ10" s="1" t="s">
        <v>945</v>
      </c>
      <c r="BK10" s="1"/>
      <c r="BL10" s="14"/>
      <c r="BM10" s="14"/>
      <c r="BN10" s="2"/>
      <c r="BO10" s="16" t="s">
        <v>812</v>
      </c>
      <c r="BP10" s="21">
        <v>175</v>
      </c>
      <c r="BQ10" s="22">
        <v>160</v>
      </c>
      <c r="BR10" s="21">
        <v>28</v>
      </c>
      <c r="BS10" s="21">
        <v>1420</v>
      </c>
      <c r="BT10" s="21">
        <v>2090</v>
      </c>
      <c r="BU10" s="21">
        <v>700</v>
      </c>
      <c r="BV10" s="21">
        <v>1150</v>
      </c>
      <c r="BW10" s="21"/>
      <c r="BX10" s="21"/>
      <c r="BY10" s="21"/>
      <c r="BZ10" s="34"/>
      <c r="CA10" s="36"/>
      <c r="CB10" s="38"/>
    </row>
    <row r="11" spans="1:82" ht="65">
      <c r="A11" s="15" t="s">
        <v>378</v>
      </c>
      <c r="B11" s="15"/>
      <c r="C11" s="22" t="s">
        <v>1749</v>
      </c>
      <c r="D11" s="22">
        <v>346.2</v>
      </c>
      <c r="E11" s="22" t="s">
        <v>1109</v>
      </c>
      <c r="F11" s="2" t="s">
        <v>1832</v>
      </c>
      <c r="G11" s="1"/>
      <c r="H11" s="1"/>
      <c r="I11" s="20" t="s">
        <v>1770</v>
      </c>
      <c r="J11" s="1"/>
      <c r="K11" s="1"/>
      <c r="L11" s="21"/>
      <c r="M11" s="16" t="s">
        <v>2400</v>
      </c>
      <c r="N11" s="1" t="s">
        <v>1779</v>
      </c>
      <c r="O11" s="27" t="s">
        <v>1709</v>
      </c>
      <c r="P11" s="27" t="s">
        <v>543</v>
      </c>
      <c r="Q11" s="1" t="s">
        <v>1999</v>
      </c>
      <c r="R11" s="2" t="s">
        <v>2041</v>
      </c>
      <c r="S11" s="1"/>
      <c r="T11" s="22" t="s">
        <v>1400</v>
      </c>
      <c r="U11" s="1" t="s">
        <v>1941</v>
      </c>
      <c r="V11" s="2" t="s">
        <v>2083</v>
      </c>
      <c r="W11" s="2" t="s">
        <v>691</v>
      </c>
      <c r="X11" s="1" t="s">
        <v>2128</v>
      </c>
      <c r="Y11" s="2" t="s">
        <v>745</v>
      </c>
      <c r="Z11" s="29" t="s">
        <v>1844</v>
      </c>
      <c r="AA11" s="2"/>
      <c r="AB11" s="1" t="s">
        <v>2319</v>
      </c>
      <c r="AC11" s="21" t="s">
        <v>1322</v>
      </c>
      <c r="AD11" s="2" t="s">
        <v>525</v>
      </c>
      <c r="AE11" s="2" t="s">
        <v>1871</v>
      </c>
      <c r="AF11" s="2" t="s">
        <v>903</v>
      </c>
      <c r="AG11" s="21" t="s">
        <v>2023</v>
      </c>
      <c r="AH11" s="1"/>
      <c r="AI11" s="4"/>
      <c r="AJ11" s="2"/>
      <c r="AK11" s="43" t="s">
        <v>1734</v>
      </c>
      <c r="AL11" s="87" t="s">
        <v>1961</v>
      </c>
      <c r="AM11" s="22" t="s">
        <v>1934</v>
      </c>
      <c r="AN11" s="1" t="s">
        <v>649</v>
      </c>
      <c r="AO11" s="2" t="s">
        <v>1446</v>
      </c>
      <c r="AP11" s="1" t="s">
        <v>637</v>
      </c>
      <c r="AQ11" s="2" t="s">
        <v>533</v>
      </c>
      <c r="AR11" s="21" t="s">
        <v>2192</v>
      </c>
      <c r="AS11" s="2" t="s">
        <v>520</v>
      </c>
      <c r="AT11" s="1" t="s">
        <v>1037</v>
      </c>
      <c r="AU11" s="1" t="s">
        <v>558</v>
      </c>
      <c r="AV11" s="2" t="s">
        <v>534</v>
      </c>
      <c r="AW11" s="21" t="s">
        <v>2159</v>
      </c>
      <c r="AX11" s="53" t="s">
        <v>474</v>
      </c>
      <c r="AY11" s="2" t="s">
        <v>1895</v>
      </c>
      <c r="AZ11" s="1" t="s">
        <v>544</v>
      </c>
      <c r="BA11" s="2" t="s">
        <v>1431</v>
      </c>
      <c r="BB11" s="2">
        <v>32</v>
      </c>
      <c r="BC11" s="2" t="s">
        <v>1916</v>
      </c>
      <c r="BD11" s="2" t="s">
        <v>2069</v>
      </c>
      <c r="BE11" s="1" t="s">
        <v>2068</v>
      </c>
      <c r="BF11" s="1"/>
      <c r="BG11" s="1"/>
      <c r="BH11" s="1"/>
      <c r="BI11" s="2"/>
      <c r="BJ11" s="14"/>
      <c r="BK11" s="2"/>
      <c r="BL11" s="2" t="s">
        <v>634</v>
      </c>
      <c r="BM11" s="2"/>
      <c r="BN11" s="4"/>
      <c r="BO11" s="4"/>
      <c r="BP11" s="22">
        <v>150</v>
      </c>
      <c r="BQ11" s="22">
        <v>154</v>
      </c>
      <c r="BR11" s="21">
        <v>28</v>
      </c>
      <c r="BS11" s="21">
        <v>1420</v>
      </c>
      <c r="BT11" s="21">
        <v>2090</v>
      </c>
      <c r="BU11" s="21">
        <v>750</v>
      </c>
      <c r="BV11" s="21">
        <v>1060</v>
      </c>
      <c r="BW11" s="21"/>
      <c r="BX11" s="21"/>
      <c r="BY11" s="21"/>
      <c r="BZ11" s="34"/>
      <c r="CA11" s="36"/>
      <c r="CB11" s="38"/>
    </row>
    <row r="12" spans="1:82" ht="104">
      <c r="A12" s="18" t="s">
        <v>2127</v>
      </c>
      <c r="B12" s="18"/>
      <c r="C12" s="21" t="s">
        <v>580</v>
      </c>
      <c r="D12" s="21">
        <v>490</v>
      </c>
      <c r="E12" s="21" t="s">
        <v>790</v>
      </c>
      <c r="F12" s="2" t="s">
        <v>789</v>
      </c>
      <c r="G12" s="1"/>
      <c r="H12" s="1"/>
      <c r="I12" s="20" t="s">
        <v>1770</v>
      </c>
      <c r="J12" s="4"/>
      <c r="K12" s="4"/>
      <c r="L12" s="35"/>
      <c r="M12" s="16" t="s">
        <v>2400</v>
      </c>
      <c r="N12" s="1" t="s">
        <v>1779</v>
      </c>
      <c r="O12" s="27" t="s">
        <v>723</v>
      </c>
      <c r="P12" s="27" t="s">
        <v>543</v>
      </c>
      <c r="Q12" s="1" t="s">
        <v>1999</v>
      </c>
      <c r="R12" s="2" t="s">
        <v>2048</v>
      </c>
      <c r="S12" s="1"/>
      <c r="T12" s="22" t="s">
        <v>2049</v>
      </c>
      <c r="U12" s="1" t="s">
        <v>1941</v>
      </c>
      <c r="V12" s="2" t="s">
        <v>2084</v>
      </c>
      <c r="W12" s="2" t="s">
        <v>1942</v>
      </c>
      <c r="X12" s="1" t="s">
        <v>141</v>
      </c>
      <c r="Y12" s="2" t="s">
        <v>2341</v>
      </c>
      <c r="Z12" s="29" t="s">
        <v>1844</v>
      </c>
      <c r="AA12" s="4"/>
      <c r="AB12" s="1" t="s">
        <v>2343</v>
      </c>
      <c r="AC12" s="21" t="s">
        <v>1322</v>
      </c>
      <c r="AD12" s="2" t="s">
        <v>2088</v>
      </c>
      <c r="AE12" s="2" t="s">
        <v>85</v>
      </c>
      <c r="AF12" s="2" t="s">
        <v>712</v>
      </c>
      <c r="AG12" s="44" t="s">
        <v>838</v>
      </c>
      <c r="AH12" s="1"/>
      <c r="AI12" s="14"/>
      <c r="AJ12" s="2"/>
      <c r="AK12" s="43" t="s">
        <v>1734</v>
      </c>
      <c r="AL12" s="87" t="s">
        <v>2109</v>
      </c>
      <c r="AM12" s="22" t="s">
        <v>1934</v>
      </c>
      <c r="AN12" s="1" t="s">
        <v>649</v>
      </c>
      <c r="AO12" s="2" t="s">
        <v>1446</v>
      </c>
      <c r="AP12" s="1" t="s">
        <v>637</v>
      </c>
      <c r="AQ12" s="2" t="s">
        <v>533</v>
      </c>
      <c r="AR12" s="22" t="s">
        <v>2192</v>
      </c>
      <c r="AS12" s="2" t="s">
        <v>520</v>
      </c>
      <c r="AT12" s="1" t="s">
        <v>1037</v>
      </c>
      <c r="AU12" s="1" t="s">
        <v>558</v>
      </c>
      <c r="AV12" s="2" t="s">
        <v>534</v>
      </c>
      <c r="AW12" s="22" t="s">
        <v>2159</v>
      </c>
      <c r="AX12" s="53" t="s">
        <v>474</v>
      </c>
      <c r="AY12" s="2" t="s">
        <v>1895</v>
      </c>
      <c r="AZ12" s="1" t="s">
        <v>544</v>
      </c>
      <c r="BA12" s="2" t="s">
        <v>1431</v>
      </c>
      <c r="BB12" s="2" t="s">
        <v>436</v>
      </c>
      <c r="BC12" s="2" t="s">
        <v>437</v>
      </c>
      <c r="BD12" s="2" t="s">
        <v>2069</v>
      </c>
      <c r="BE12" s="2"/>
      <c r="BF12" s="1"/>
      <c r="BG12" s="1"/>
      <c r="BH12" s="1"/>
      <c r="BI12" s="2"/>
      <c r="BJ12" s="4"/>
      <c r="BK12" s="2"/>
      <c r="BL12" s="2"/>
      <c r="BM12" s="2"/>
      <c r="BN12" s="4"/>
      <c r="BO12" s="2"/>
      <c r="BP12" s="22">
        <v>170</v>
      </c>
      <c r="BQ12" s="22">
        <v>158</v>
      </c>
      <c r="BR12" s="21">
        <v>28</v>
      </c>
      <c r="BS12" s="21">
        <v>1420</v>
      </c>
      <c r="BT12" s="21">
        <v>2090</v>
      </c>
      <c r="BU12" s="21">
        <v>700</v>
      </c>
      <c r="BV12" s="21">
        <v>1150</v>
      </c>
      <c r="BW12" s="21"/>
      <c r="BX12" s="21"/>
      <c r="BY12" s="21"/>
      <c r="BZ12" s="34"/>
      <c r="CA12" s="36"/>
      <c r="CB12" s="38"/>
    </row>
    <row r="13" spans="1:82" ht="65">
      <c r="A13" s="18" t="s">
        <v>1836</v>
      </c>
      <c r="B13" s="18" t="s">
        <v>2100</v>
      </c>
      <c r="C13" s="22" t="s">
        <v>1749</v>
      </c>
      <c r="D13" s="22">
        <v>346.2</v>
      </c>
      <c r="E13" s="22" t="s">
        <v>1109</v>
      </c>
      <c r="F13" s="2" t="s">
        <v>1832</v>
      </c>
      <c r="G13" s="1"/>
      <c r="H13" s="1"/>
      <c r="I13" s="20" t="s">
        <v>1770</v>
      </c>
      <c r="J13" s="1"/>
      <c r="K13" s="1"/>
      <c r="L13" s="21"/>
      <c r="M13" s="2"/>
      <c r="N13" s="1" t="s">
        <v>1779</v>
      </c>
      <c r="O13" s="27" t="s">
        <v>1709</v>
      </c>
      <c r="P13" s="27" t="s">
        <v>714</v>
      </c>
      <c r="Q13" s="1" t="s">
        <v>1999</v>
      </c>
      <c r="R13" s="2" t="s">
        <v>2041</v>
      </c>
      <c r="S13" s="4"/>
      <c r="T13" s="22" t="s">
        <v>1400</v>
      </c>
      <c r="U13" s="1" t="s">
        <v>1941</v>
      </c>
      <c r="V13" s="2" t="s">
        <v>2083</v>
      </c>
      <c r="W13" s="2" t="s">
        <v>691</v>
      </c>
      <c r="X13" s="1" t="s">
        <v>2128</v>
      </c>
      <c r="Y13" s="2" t="s">
        <v>745</v>
      </c>
      <c r="Z13" s="29" t="s">
        <v>1648</v>
      </c>
      <c r="AA13" s="2"/>
      <c r="AB13" s="4"/>
      <c r="AC13" s="21" t="s">
        <v>1322</v>
      </c>
      <c r="AD13" s="2" t="s">
        <v>525</v>
      </c>
      <c r="AE13" s="2" t="s">
        <v>1871</v>
      </c>
      <c r="AF13" s="2" t="s">
        <v>1798</v>
      </c>
      <c r="AG13" s="24" t="s">
        <v>1799</v>
      </c>
      <c r="AH13" s="1"/>
      <c r="AI13" s="4"/>
      <c r="AJ13" s="1"/>
      <c r="AK13" s="24" t="s">
        <v>1734</v>
      </c>
      <c r="AL13" s="87" t="s">
        <v>2109</v>
      </c>
      <c r="AM13" s="22" t="s">
        <v>2030</v>
      </c>
      <c r="AN13" s="1" t="s">
        <v>649</v>
      </c>
      <c r="AO13" s="2" t="s">
        <v>1446</v>
      </c>
      <c r="AP13" s="1" t="s">
        <v>637</v>
      </c>
      <c r="AQ13" s="2" t="s">
        <v>608</v>
      </c>
      <c r="AR13" s="22" t="s">
        <v>607</v>
      </c>
      <c r="AS13" s="2" t="s">
        <v>520</v>
      </c>
      <c r="AT13" s="1" t="s">
        <v>1037</v>
      </c>
      <c r="AU13" s="2" t="s">
        <v>766</v>
      </c>
      <c r="AV13" s="2" t="s">
        <v>715</v>
      </c>
      <c r="AW13" s="22" t="s">
        <v>587</v>
      </c>
      <c r="AX13" s="53" t="s">
        <v>474</v>
      </c>
      <c r="AY13" s="2" t="s">
        <v>1895</v>
      </c>
      <c r="AZ13" s="1" t="s">
        <v>544</v>
      </c>
      <c r="BA13" s="2" t="s">
        <v>613</v>
      </c>
      <c r="BB13" s="2">
        <v>35</v>
      </c>
      <c r="BC13" s="2" t="s">
        <v>1989</v>
      </c>
      <c r="BD13" s="1" t="s">
        <v>2123</v>
      </c>
      <c r="BE13" s="2" t="s">
        <v>1956</v>
      </c>
      <c r="BF13" s="1"/>
      <c r="BG13" s="1"/>
      <c r="BH13" s="2"/>
      <c r="BI13" s="2"/>
      <c r="BJ13" s="4"/>
      <c r="BK13" s="16" t="s">
        <v>924</v>
      </c>
      <c r="BL13" s="2"/>
      <c r="BM13" s="2"/>
      <c r="BN13" s="4"/>
      <c r="BO13" s="2"/>
      <c r="BP13" s="21">
        <v>150</v>
      </c>
      <c r="BQ13" s="22">
        <v>165</v>
      </c>
      <c r="BR13" s="21">
        <v>28</v>
      </c>
      <c r="BS13" s="21">
        <v>1460</v>
      </c>
      <c r="BT13" s="21">
        <v>2200</v>
      </c>
      <c r="BU13" s="21">
        <v>960</v>
      </c>
      <c r="BV13" s="21">
        <v>1175</v>
      </c>
      <c r="BW13" s="21"/>
      <c r="BX13" s="21"/>
      <c r="BY13" s="21"/>
      <c r="BZ13" s="34"/>
      <c r="CA13" s="36"/>
      <c r="CB13" s="38"/>
    </row>
    <row r="14" spans="1:82" ht="65">
      <c r="A14" s="18" t="s">
        <v>1809</v>
      </c>
      <c r="B14" s="18" t="s">
        <v>2122</v>
      </c>
      <c r="C14" s="21" t="s">
        <v>580</v>
      </c>
      <c r="D14" s="21">
        <v>490</v>
      </c>
      <c r="E14" s="21" t="s">
        <v>790</v>
      </c>
      <c r="F14" s="2" t="s">
        <v>789</v>
      </c>
      <c r="G14" s="1"/>
      <c r="H14" s="1"/>
      <c r="I14" s="20" t="s">
        <v>1770</v>
      </c>
      <c r="J14" s="1"/>
      <c r="K14" s="1"/>
      <c r="L14" s="21"/>
      <c r="M14" s="2"/>
      <c r="N14" s="1" t="s">
        <v>1779</v>
      </c>
      <c r="O14" s="27" t="s">
        <v>723</v>
      </c>
      <c r="P14" s="27" t="s">
        <v>714</v>
      </c>
      <c r="Q14" s="1" t="s">
        <v>1999</v>
      </c>
      <c r="R14" s="2" t="s">
        <v>2041</v>
      </c>
      <c r="S14" s="4"/>
      <c r="T14" s="22" t="s">
        <v>1400</v>
      </c>
      <c r="U14" s="1" t="s">
        <v>1941</v>
      </c>
      <c r="V14" s="2" t="s">
        <v>2084</v>
      </c>
      <c r="W14" s="2" t="s">
        <v>1942</v>
      </c>
      <c r="X14" s="1" t="s">
        <v>141</v>
      </c>
      <c r="Y14" s="2" t="s">
        <v>929</v>
      </c>
      <c r="Z14" s="29" t="s">
        <v>1648</v>
      </c>
      <c r="AA14" s="2"/>
      <c r="AB14" s="4"/>
      <c r="AC14" s="21" t="s">
        <v>1322</v>
      </c>
      <c r="AD14" s="2" t="s">
        <v>525</v>
      </c>
      <c r="AE14" s="2" t="s">
        <v>1871</v>
      </c>
      <c r="AF14" s="2" t="s">
        <v>1798</v>
      </c>
      <c r="AG14" s="24" t="s">
        <v>1799</v>
      </c>
      <c r="AH14" s="1"/>
      <c r="AI14" s="4"/>
      <c r="AJ14" s="1"/>
      <c r="AK14" s="24" t="s">
        <v>1734</v>
      </c>
      <c r="AL14" s="87" t="s">
        <v>2109</v>
      </c>
      <c r="AM14" s="22" t="s">
        <v>2030</v>
      </c>
      <c r="AN14" s="1" t="s">
        <v>649</v>
      </c>
      <c r="AO14" s="2" t="s">
        <v>1446</v>
      </c>
      <c r="AP14" s="1" t="s">
        <v>637</v>
      </c>
      <c r="AQ14" s="2" t="s">
        <v>608</v>
      </c>
      <c r="AR14" s="22" t="s">
        <v>607</v>
      </c>
      <c r="AS14" s="2" t="s">
        <v>520</v>
      </c>
      <c r="AT14" s="1" t="s">
        <v>1037</v>
      </c>
      <c r="AU14" s="2" t="s">
        <v>766</v>
      </c>
      <c r="AV14" s="2" t="s">
        <v>715</v>
      </c>
      <c r="AW14" s="22" t="s">
        <v>587</v>
      </c>
      <c r="AX14" s="53" t="s">
        <v>474</v>
      </c>
      <c r="AY14" s="2" t="s">
        <v>1895</v>
      </c>
      <c r="AZ14" s="1" t="s">
        <v>544</v>
      </c>
      <c r="BA14" s="2" t="s">
        <v>613</v>
      </c>
      <c r="BB14" s="2">
        <v>35</v>
      </c>
      <c r="BC14" s="2" t="s">
        <v>1989</v>
      </c>
      <c r="BD14" s="1" t="s">
        <v>2123</v>
      </c>
      <c r="BE14" s="2" t="s">
        <v>1956</v>
      </c>
      <c r="BF14" s="1"/>
      <c r="BG14" s="1"/>
      <c r="BH14" s="2"/>
      <c r="BI14" s="2"/>
      <c r="BJ14" s="4"/>
      <c r="BK14" s="16" t="s">
        <v>924</v>
      </c>
      <c r="BL14" s="2"/>
      <c r="BM14" s="2"/>
      <c r="BN14" s="4"/>
      <c r="BO14" s="2"/>
      <c r="BP14" s="21">
        <v>165</v>
      </c>
      <c r="BQ14" s="22">
        <v>165</v>
      </c>
      <c r="BR14" s="21">
        <v>28</v>
      </c>
      <c r="BS14" s="21">
        <v>1460</v>
      </c>
      <c r="BT14" s="21">
        <v>2200</v>
      </c>
      <c r="BU14" s="21">
        <v>960</v>
      </c>
      <c r="BV14" s="21">
        <v>1175</v>
      </c>
      <c r="BW14" s="21"/>
      <c r="BX14" s="21"/>
      <c r="BY14" s="21"/>
      <c r="BZ14" s="34"/>
      <c r="CA14" s="36"/>
      <c r="CB14" s="38"/>
    </row>
    <row r="15" spans="1:82" ht="130">
      <c r="A15" s="18" t="s">
        <v>230</v>
      </c>
      <c r="B15" s="18"/>
      <c r="C15" s="21" t="s">
        <v>1822</v>
      </c>
      <c r="D15" s="22">
        <v>643</v>
      </c>
      <c r="E15" s="52" t="s">
        <v>1166</v>
      </c>
      <c r="F15" s="2" t="s">
        <v>526</v>
      </c>
      <c r="G15" s="1"/>
      <c r="H15" s="1"/>
      <c r="I15" s="20" t="s">
        <v>1770</v>
      </c>
      <c r="J15" s="1"/>
      <c r="K15" s="1" t="s">
        <v>167</v>
      </c>
      <c r="L15" s="36"/>
      <c r="M15" s="4"/>
      <c r="N15" s="1" t="s">
        <v>890</v>
      </c>
      <c r="O15" s="27" t="s">
        <v>1998</v>
      </c>
      <c r="P15" s="27" t="s">
        <v>1848</v>
      </c>
      <c r="Q15" s="27" t="s">
        <v>2000</v>
      </c>
      <c r="R15" s="2" t="s">
        <v>211</v>
      </c>
      <c r="S15" s="2"/>
      <c r="T15" s="37" t="s">
        <v>696</v>
      </c>
      <c r="U15" s="1" t="s">
        <v>1941</v>
      </c>
      <c r="V15" s="2" t="s">
        <v>2044</v>
      </c>
      <c r="W15" s="2" t="s">
        <v>1942</v>
      </c>
      <c r="X15" s="16" t="s">
        <v>95</v>
      </c>
      <c r="Y15" s="2" t="s">
        <v>2342</v>
      </c>
      <c r="Z15" s="29" t="s">
        <v>1648</v>
      </c>
      <c r="AA15" s="2"/>
      <c r="AB15" s="2" t="s">
        <v>2350</v>
      </c>
      <c r="AC15" s="21" t="s">
        <v>1322</v>
      </c>
      <c r="AD15" s="2" t="s">
        <v>525</v>
      </c>
      <c r="AE15" s="2" t="s">
        <v>2139</v>
      </c>
      <c r="AF15" s="2" t="s">
        <v>712</v>
      </c>
      <c r="AG15" s="44" t="s">
        <v>704</v>
      </c>
      <c r="AH15" s="2" t="s">
        <v>367</v>
      </c>
      <c r="AI15" s="4"/>
      <c r="AJ15" s="2" t="s">
        <v>266</v>
      </c>
      <c r="AK15" s="24" t="s">
        <v>1734</v>
      </c>
      <c r="AL15" s="87" t="s">
        <v>2109</v>
      </c>
      <c r="AM15" s="22" t="s">
        <v>2029</v>
      </c>
      <c r="AN15" s="1" t="s">
        <v>191</v>
      </c>
      <c r="AO15" s="2" t="s">
        <v>1446</v>
      </c>
      <c r="AP15" s="1" t="s">
        <v>637</v>
      </c>
      <c r="AQ15" s="2" t="s">
        <v>268</v>
      </c>
      <c r="AR15" s="22" t="s">
        <v>607</v>
      </c>
      <c r="AS15" s="2" t="s">
        <v>267</v>
      </c>
      <c r="AT15" s="1" t="s">
        <v>1037</v>
      </c>
      <c r="AU15" s="2" t="s">
        <v>766</v>
      </c>
      <c r="AV15" s="2" t="s">
        <v>226</v>
      </c>
      <c r="AW15" s="22" t="s">
        <v>851</v>
      </c>
      <c r="AX15" s="53" t="s">
        <v>474</v>
      </c>
      <c r="AY15" s="2" t="s">
        <v>1895</v>
      </c>
      <c r="AZ15" s="1" t="s">
        <v>544</v>
      </c>
      <c r="BA15" s="2" t="s">
        <v>613</v>
      </c>
      <c r="BB15" s="2" t="s">
        <v>564</v>
      </c>
      <c r="BC15" s="2" t="s">
        <v>507</v>
      </c>
      <c r="BD15" s="2" t="s">
        <v>2069</v>
      </c>
      <c r="BE15" s="2" t="s">
        <v>1754</v>
      </c>
      <c r="BF15" s="1"/>
      <c r="BG15" s="1"/>
      <c r="BH15" s="2"/>
      <c r="BI15" s="4"/>
      <c r="BJ15" s="4"/>
      <c r="BK15" s="2" t="s">
        <v>692</v>
      </c>
      <c r="BL15" s="4"/>
      <c r="BM15" s="4"/>
      <c r="BN15" s="4"/>
      <c r="BO15" s="2"/>
      <c r="BP15" s="22">
        <v>185</v>
      </c>
      <c r="BQ15" s="22" t="s">
        <v>431</v>
      </c>
      <c r="BR15" s="21">
        <v>28</v>
      </c>
      <c r="BS15" s="21">
        <v>1460</v>
      </c>
      <c r="BT15" s="21">
        <v>2120</v>
      </c>
      <c r="BU15" s="21">
        <v>730</v>
      </c>
      <c r="BV15" s="21" t="s">
        <v>642</v>
      </c>
      <c r="BW15" s="21"/>
      <c r="BX15" s="21"/>
      <c r="BY15" s="21"/>
      <c r="BZ15" s="34"/>
      <c r="CA15" s="36"/>
      <c r="CB15" s="38"/>
    </row>
    <row r="16" spans="1:82" ht="130">
      <c r="A16" s="18" t="s">
        <v>2215</v>
      </c>
      <c r="B16" s="18" t="s">
        <v>2061</v>
      </c>
      <c r="C16" s="21" t="s">
        <v>1822</v>
      </c>
      <c r="D16" s="22">
        <v>643</v>
      </c>
      <c r="E16" s="52" t="s">
        <v>1166</v>
      </c>
      <c r="F16" s="39"/>
      <c r="G16" s="1"/>
      <c r="H16" s="1"/>
      <c r="I16" s="20" t="s">
        <v>1770</v>
      </c>
      <c r="J16" s="1"/>
      <c r="K16" s="1" t="s">
        <v>167</v>
      </c>
      <c r="L16" s="21"/>
      <c r="M16" s="1"/>
      <c r="N16" s="1" t="s">
        <v>1779</v>
      </c>
      <c r="O16" s="27"/>
      <c r="P16" s="27"/>
      <c r="Q16" s="27"/>
      <c r="R16" s="2" t="s">
        <v>211</v>
      </c>
      <c r="S16" s="2"/>
      <c r="T16" s="37" t="s">
        <v>696</v>
      </c>
      <c r="U16" s="1" t="s">
        <v>1941</v>
      </c>
      <c r="V16" s="2" t="s">
        <v>2044</v>
      </c>
      <c r="W16" s="2" t="s">
        <v>1942</v>
      </c>
      <c r="X16" s="1"/>
      <c r="Y16" s="2" t="s">
        <v>1994</v>
      </c>
      <c r="Z16" s="29" t="s">
        <v>1648</v>
      </c>
      <c r="AA16" s="4"/>
      <c r="AB16" s="2" t="s">
        <v>2349</v>
      </c>
      <c r="AC16" s="21"/>
      <c r="AD16" s="1"/>
      <c r="AE16" s="2" t="s">
        <v>2082</v>
      </c>
      <c r="AF16" s="2" t="s">
        <v>712</v>
      </c>
      <c r="AG16" s="44" t="s">
        <v>704</v>
      </c>
      <c r="AH16" s="2"/>
      <c r="AI16" s="4"/>
      <c r="AJ16" s="4"/>
      <c r="AK16" s="24" t="s">
        <v>1734</v>
      </c>
      <c r="AL16" s="87" t="s">
        <v>2109</v>
      </c>
      <c r="AM16" s="37">
        <v>458</v>
      </c>
      <c r="AN16" s="1" t="s">
        <v>649</v>
      </c>
      <c r="AO16" s="2" t="s">
        <v>1446</v>
      </c>
      <c r="AP16" s="1" t="s">
        <v>637</v>
      </c>
      <c r="AQ16" s="2"/>
      <c r="AR16" s="22" t="s">
        <v>607</v>
      </c>
      <c r="AS16" s="2"/>
      <c r="AT16" s="2"/>
      <c r="AU16" s="2"/>
      <c r="AV16" s="14"/>
      <c r="AW16" s="22" t="s">
        <v>78</v>
      </c>
      <c r="AX16" s="2"/>
      <c r="AY16" s="2"/>
      <c r="AZ16" s="2"/>
      <c r="BA16" s="2"/>
      <c r="BB16" s="2">
        <v>35</v>
      </c>
      <c r="BC16" s="2" t="s">
        <v>1989</v>
      </c>
      <c r="BD16" s="1" t="s">
        <v>2123</v>
      </c>
      <c r="BE16" s="16"/>
      <c r="BF16" s="1"/>
      <c r="BG16" s="1"/>
      <c r="BH16" s="2"/>
      <c r="BI16" s="2"/>
      <c r="BJ16" s="4"/>
      <c r="BK16" s="1"/>
      <c r="BL16" s="4"/>
      <c r="BM16" s="2" t="s">
        <v>428</v>
      </c>
      <c r="BN16" s="4"/>
      <c r="BO16" s="4"/>
      <c r="BP16" s="22"/>
      <c r="BQ16" s="38"/>
      <c r="BR16" s="21"/>
      <c r="BS16" s="21"/>
      <c r="BT16" s="21"/>
      <c r="BU16" s="21"/>
      <c r="BV16" s="21"/>
      <c r="BW16" s="21"/>
      <c r="BX16" s="21"/>
      <c r="BY16" s="21"/>
      <c r="BZ16" s="34"/>
      <c r="CA16" s="36"/>
      <c r="CB16" s="38"/>
    </row>
    <row r="17" spans="1:80" ht="117">
      <c r="A17" s="18" t="s">
        <v>1876</v>
      </c>
      <c r="B17" s="18"/>
      <c r="C17" s="22" t="s">
        <v>1749</v>
      </c>
      <c r="D17" s="22">
        <v>346</v>
      </c>
      <c r="E17" s="22" t="s">
        <v>1109</v>
      </c>
      <c r="F17" s="2" t="s">
        <v>2001</v>
      </c>
      <c r="G17" s="1"/>
      <c r="H17" s="1"/>
      <c r="I17" s="20" t="s">
        <v>1770</v>
      </c>
      <c r="J17" s="1"/>
      <c r="K17" s="1"/>
      <c r="L17" s="21"/>
      <c r="M17" s="1"/>
      <c r="N17" s="1" t="s">
        <v>1779</v>
      </c>
      <c r="O17" s="27" t="s">
        <v>1709</v>
      </c>
      <c r="P17" s="27" t="s">
        <v>1735</v>
      </c>
      <c r="Q17" s="27" t="s">
        <v>1999</v>
      </c>
      <c r="R17" s="2" t="s">
        <v>1901</v>
      </c>
      <c r="S17" s="2"/>
      <c r="T17" s="22"/>
      <c r="U17" s="1" t="s">
        <v>1941</v>
      </c>
      <c r="V17" s="2" t="s">
        <v>2044</v>
      </c>
      <c r="W17" s="2" t="s">
        <v>691</v>
      </c>
      <c r="X17" s="1"/>
      <c r="Y17" s="16" t="s">
        <v>75</v>
      </c>
      <c r="Z17" s="29" t="s">
        <v>1648</v>
      </c>
      <c r="AA17" s="4"/>
      <c r="AB17" s="2"/>
      <c r="AC17" s="21" t="s">
        <v>1322</v>
      </c>
      <c r="AD17" s="1" t="s">
        <v>1301</v>
      </c>
      <c r="AE17" s="2" t="s">
        <v>718</v>
      </c>
      <c r="AF17" s="2" t="s">
        <v>1798</v>
      </c>
      <c r="AG17" s="43" t="s">
        <v>1799</v>
      </c>
      <c r="AH17" s="14"/>
      <c r="AI17" s="2" t="s">
        <v>1342</v>
      </c>
      <c r="AJ17" s="4"/>
      <c r="AK17" s="24" t="s">
        <v>1734</v>
      </c>
      <c r="AL17" s="87" t="s">
        <v>2109</v>
      </c>
      <c r="AM17" s="37">
        <v>458</v>
      </c>
      <c r="AN17" s="1" t="s">
        <v>649</v>
      </c>
      <c r="AO17" s="2" t="s">
        <v>1446</v>
      </c>
      <c r="AP17" s="16" t="s">
        <v>759</v>
      </c>
      <c r="AQ17" s="2" t="s">
        <v>2031</v>
      </c>
      <c r="AR17" s="22" t="s">
        <v>109</v>
      </c>
      <c r="AS17" s="2" t="s">
        <v>1948</v>
      </c>
      <c r="AT17" s="2" t="s">
        <v>1037</v>
      </c>
      <c r="AU17" s="1" t="s">
        <v>766</v>
      </c>
      <c r="AV17" s="2" t="s">
        <v>1877</v>
      </c>
      <c r="AW17" s="22" t="s">
        <v>76</v>
      </c>
      <c r="AX17" s="2" t="s">
        <v>2141</v>
      </c>
      <c r="AY17" s="2" t="s">
        <v>1895</v>
      </c>
      <c r="AZ17" s="2"/>
      <c r="BA17" s="16" t="s">
        <v>1147</v>
      </c>
      <c r="BB17" s="16">
        <v>38</v>
      </c>
      <c r="BC17" s="16" t="s">
        <v>2040</v>
      </c>
      <c r="BD17" s="1" t="s">
        <v>1789</v>
      </c>
      <c r="BE17" s="2" t="s">
        <v>1956</v>
      </c>
      <c r="BF17" s="1" t="s">
        <v>1013</v>
      </c>
      <c r="BG17" s="1"/>
      <c r="BH17" s="2" t="s">
        <v>1878</v>
      </c>
      <c r="BI17" s="2"/>
      <c r="BJ17" s="2"/>
      <c r="BK17" s="2" t="s">
        <v>1850</v>
      </c>
      <c r="BL17" s="2" t="s">
        <v>1927</v>
      </c>
      <c r="BM17" s="2" t="s">
        <v>2018</v>
      </c>
      <c r="BN17" s="4"/>
      <c r="BO17" s="4"/>
      <c r="BP17" s="22">
        <v>140</v>
      </c>
      <c r="BQ17" s="22">
        <v>165</v>
      </c>
      <c r="BR17" s="21"/>
      <c r="BS17" s="21">
        <v>1480</v>
      </c>
      <c r="BT17" s="21">
        <v>2200</v>
      </c>
      <c r="BU17" s="21">
        <v>850</v>
      </c>
      <c r="BV17" s="21">
        <v>1220</v>
      </c>
      <c r="BW17" s="21"/>
      <c r="BX17" s="21"/>
      <c r="BY17" s="21"/>
      <c r="BZ17" s="34"/>
      <c r="CA17" s="36"/>
      <c r="CB17" s="38"/>
    </row>
    <row r="18" spans="1:80" ht="130">
      <c r="A18" s="18" t="s">
        <v>2115</v>
      </c>
      <c r="B18" s="18"/>
      <c r="C18" s="21" t="s">
        <v>1822</v>
      </c>
      <c r="D18" s="22">
        <v>643</v>
      </c>
      <c r="E18" s="52" t="s">
        <v>1166</v>
      </c>
      <c r="F18" s="2" t="s">
        <v>1925</v>
      </c>
      <c r="G18" s="1"/>
      <c r="H18" s="1"/>
      <c r="I18" s="20" t="s">
        <v>1770</v>
      </c>
      <c r="J18" s="1"/>
      <c r="K18" s="1" t="s">
        <v>167</v>
      </c>
      <c r="L18" s="36"/>
      <c r="M18" s="2"/>
      <c r="N18" s="1" t="s">
        <v>1779</v>
      </c>
      <c r="O18" s="27" t="s">
        <v>1998</v>
      </c>
      <c r="P18" s="27" t="s">
        <v>1735</v>
      </c>
      <c r="Q18" s="1" t="s">
        <v>2000</v>
      </c>
      <c r="R18" s="2" t="s">
        <v>211</v>
      </c>
      <c r="S18" s="2"/>
      <c r="T18" s="37" t="s">
        <v>696</v>
      </c>
      <c r="U18" s="1" t="s">
        <v>1941</v>
      </c>
      <c r="V18" s="2" t="s">
        <v>2044</v>
      </c>
      <c r="W18" s="1" t="s">
        <v>1942</v>
      </c>
      <c r="X18" s="1"/>
      <c r="Y18" s="2" t="s">
        <v>1783</v>
      </c>
      <c r="Z18" s="29" t="s">
        <v>1648</v>
      </c>
      <c r="AA18" s="1"/>
      <c r="AB18" s="2" t="s">
        <v>2348</v>
      </c>
      <c r="AC18" s="21" t="s">
        <v>1322</v>
      </c>
      <c r="AD18" s="1" t="s">
        <v>1301</v>
      </c>
      <c r="AE18" s="2" t="s">
        <v>718</v>
      </c>
      <c r="AF18" s="2" t="s">
        <v>1798</v>
      </c>
      <c r="AG18" s="43" t="s">
        <v>912</v>
      </c>
      <c r="AH18" s="1"/>
      <c r="AI18" s="2" t="s">
        <v>1342</v>
      </c>
      <c r="AJ18" s="1"/>
      <c r="AK18" s="24" t="s">
        <v>1734</v>
      </c>
      <c r="AL18" s="87" t="s">
        <v>2109</v>
      </c>
      <c r="AM18" s="21">
        <v>458</v>
      </c>
      <c r="AN18" s="1" t="s">
        <v>649</v>
      </c>
      <c r="AO18" s="2" t="s">
        <v>1446</v>
      </c>
      <c r="AP18" s="16" t="s">
        <v>759</v>
      </c>
      <c r="AQ18" s="2" t="s">
        <v>2031</v>
      </c>
      <c r="AR18" s="22" t="s">
        <v>109</v>
      </c>
      <c r="AS18" s="2" t="s">
        <v>1948</v>
      </c>
      <c r="AT18" s="2" t="s">
        <v>1037</v>
      </c>
      <c r="AU18" s="1" t="s">
        <v>766</v>
      </c>
      <c r="AV18" s="2" t="s">
        <v>1877</v>
      </c>
      <c r="AW18" s="22" t="s">
        <v>76</v>
      </c>
      <c r="AX18" s="2" t="s">
        <v>2141</v>
      </c>
      <c r="AY18" s="2" t="s">
        <v>1895</v>
      </c>
      <c r="AZ18" s="2"/>
      <c r="BA18" s="16" t="s">
        <v>1147</v>
      </c>
      <c r="BB18" s="16">
        <v>38</v>
      </c>
      <c r="BC18" s="16" t="s">
        <v>2040</v>
      </c>
      <c r="BD18" s="1" t="s">
        <v>1789</v>
      </c>
      <c r="BE18" s="2" t="s">
        <v>1956</v>
      </c>
      <c r="BF18" s="1" t="s">
        <v>1013</v>
      </c>
      <c r="BG18" s="1"/>
      <c r="BH18" s="2" t="s">
        <v>1878</v>
      </c>
      <c r="BI18" s="2"/>
      <c r="BJ18" s="2"/>
      <c r="BK18" s="2" t="s">
        <v>1850</v>
      </c>
      <c r="BL18" s="2" t="s">
        <v>1927</v>
      </c>
      <c r="BM18" s="2" t="s">
        <v>2018</v>
      </c>
      <c r="BN18" s="1"/>
      <c r="BO18" s="4"/>
      <c r="BP18" s="21">
        <v>170</v>
      </c>
      <c r="BQ18" s="22">
        <v>165</v>
      </c>
      <c r="BR18" s="21"/>
      <c r="BS18" s="21">
        <v>1480</v>
      </c>
      <c r="BT18" s="21">
        <v>2200</v>
      </c>
      <c r="BU18" s="21">
        <v>850</v>
      </c>
      <c r="BV18" s="21">
        <v>1220</v>
      </c>
      <c r="BW18" s="21"/>
      <c r="BX18" s="21"/>
      <c r="BY18" s="21"/>
      <c r="BZ18" s="34"/>
      <c r="CA18" s="36"/>
      <c r="CB18" s="38"/>
    </row>
    <row r="19" spans="1:80" ht="52">
      <c r="A19" s="18" t="s">
        <v>1773</v>
      </c>
      <c r="B19" s="18"/>
      <c r="C19" s="22" t="s">
        <v>1749</v>
      </c>
      <c r="D19" s="22">
        <v>346</v>
      </c>
      <c r="E19" s="22" t="s">
        <v>1109</v>
      </c>
      <c r="F19" s="2" t="s">
        <v>1909</v>
      </c>
      <c r="G19" s="1"/>
      <c r="H19" s="1"/>
      <c r="I19" s="20" t="s">
        <v>670</v>
      </c>
      <c r="J19" s="1"/>
      <c r="K19" s="1"/>
      <c r="L19" s="36"/>
      <c r="M19" s="2"/>
      <c r="N19" s="1" t="s">
        <v>1779</v>
      </c>
      <c r="O19" s="27" t="s">
        <v>723</v>
      </c>
      <c r="P19" s="27" t="s">
        <v>616</v>
      </c>
      <c r="Q19" s="27" t="s">
        <v>1999</v>
      </c>
      <c r="R19" s="2" t="s">
        <v>2041</v>
      </c>
      <c r="S19" s="2"/>
      <c r="T19" s="22"/>
      <c r="U19" s="1" t="s">
        <v>1941</v>
      </c>
      <c r="V19" s="2" t="s">
        <v>2044</v>
      </c>
      <c r="W19" s="2" t="s">
        <v>888</v>
      </c>
      <c r="X19" s="16" t="s">
        <v>67</v>
      </c>
      <c r="Y19" s="2" t="s">
        <v>1973</v>
      </c>
      <c r="Z19" s="29" t="s">
        <v>1648</v>
      </c>
      <c r="AA19" s="4"/>
      <c r="AB19" s="2"/>
      <c r="AC19" s="21" t="s">
        <v>1322</v>
      </c>
      <c r="AD19" s="1" t="s">
        <v>525</v>
      </c>
      <c r="AE19" s="2" t="s">
        <v>718</v>
      </c>
      <c r="AF19" s="2" t="s">
        <v>1798</v>
      </c>
      <c r="AG19" s="22" t="s">
        <v>702</v>
      </c>
      <c r="AH19" s="1" t="s">
        <v>2120</v>
      </c>
      <c r="AI19" s="2" t="s">
        <v>1342</v>
      </c>
      <c r="AJ19" s="1"/>
      <c r="AK19" s="24" t="s">
        <v>1734</v>
      </c>
      <c r="AL19" s="87" t="s">
        <v>2109</v>
      </c>
      <c r="AM19" s="37">
        <v>458</v>
      </c>
      <c r="AN19" s="1" t="s">
        <v>649</v>
      </c>
      <c r="AO19" s="2" t="s">
        <v>1446</v>
      </c>
      <c r="AP19" s="16" t="s">
        <v>759</v>
      </c>
      <c r="AQ19" s="2" t="s">
        <v>2117</v>
      </c>
      <c r="AR19" s="22" t="s">
        <v>2118</v>
      </c>
      <c r="AS19" s="2" t="s">
        <v>1902</v>
      </c>
      <c r="AT19" s="2" t="s">
        <v>1037</v>
      </c>
      <c r="AU19" s="1" t="s">
        <v>694</v>
      </c>
      <c r="AV19" s="2" t="s">
        <v>524</v>
      </c>
      <c r="AW19" s="22" t="s">
        <v>2119</v>
      </c>
      <c r="AX19" s="45" t="s">
        <v>474</v>
      </c>
      <c r="AY19" s="2" t="s">
        <v>1895</v>
      </c>
      <c r="AZ19" s="1" t="s">
        <v>544</v>
      </c>
      <c r="BA19" s="2" t="s">
        <v>2121</v>
      </c>
      <c r="BB19" s="2">
        <v>35</v>
      </c>
      <c r="BC19" s="16" t="s">
        <v>2040</v>
      </c>
      <c r="BD19" s="1" t="s">
        <v>2367</v>
      </c>
      <c r="BE19" s="2" t="s">
        <v>1956</v>
      </c>
      <c r="BF19" s="1"/>
      <c r="BG19" s="1"/>
      <c r="BH19" s="2"/>
      <c r="BI19" s="2"/>
      <c r="BJ19" s="2"/>
      <c r="BK19" s="2" t="s">
        <v>686</v>
      </c>
      <c r="BL19" s="2" t="s">
        <v>2190</v>
      </c>
      <c r="BM19" s="4"/>
      <c r="BN19" s="4"/>
      <c r="BO19" s="2"/>
      <c r="BP19" s="21">
        <v>170</v>
      </c>
      <c r="BQ19" s="22">
        <v>168</v>
      </c>
      <c r="BR19" s="21"/>
      <c r="BS19" s="21">
        <v>1455</v>
      </c>
      <c r="BT19" s="21">
        <v>2070</v>
      </c>
      <c r="BU19" s="21">
        <v>660</v>
      </c>
      <c r="BV19" s="21">
        <v>1180</v>
      </c>
      <c r="BW19" s="21"/>
      <c r="BX19" s="21"/>
      <c r="BY19" s="21"/>
      <c r="BZ19" s="34"/>
      <c r="CA19" s="36"/>
      <c r="CB19" s="38"/>
    </row>
    <row r="20" spans="1:80" ht="52">
      <c r="A20" s="18" t="s">
        <v>1915</v>
      </c>
      <c r="B20" s="18"/>
      <c r="C20" s="22"/>
      <c r="D20" s="22"/>
      <c r="E20" s="40"/>
      <c r="F20" s="39"/>
      <c r="G20" s="1"/>
      <c r="H20" s="1"/>
      <c r="I20" s="20" t="s">
        <v>1770</v>
      </c>
      <c r="J20" s="1"/>
      <c r="K20" s="1"/>
      <c r="L20" s="21"/>
      <c r="M20" s="2"/>
      <c r="N20" s="1" t="s">
        <v>1779</v>
      </c>
      <c r="O20" s="27"/>
      <c r="P20" s="27"/>
      <c r="Q20" s="27"/>
      <c r="R20" s="2" t="s">
        <v>1901</v>
      </c>
      <c r="S20" s="2"/>
      <c r="T20" s="22"/>
      <c r="U20" s="1" t="s">
        <v>1941</v>
      </c>
      <c r="V20" s="2"/>
      <c r="W20" s="2"/>
      <c r="X20" s="2"/>
      <c r="Y20" s="2"/>
      <c r="Z20" s="29" t="s">
        <v>1648</v>
      </c>
      <c r="AA20" s="4"/>
      <c r="AB20" s="2"/>
      <c r="AC20" s="21"/>
      <c r="AD20" s="1"/>
      <c r="AE20" s="2"/>
      <c r="AF20" s="2"/>
      <c r="AG20" s="40"/>
      <c r="AH20" s="2"/>
      <c r="AI20" s="4"/>
      <c r="AJ20" s="1"/>
      <c r="AK20" s="24"/>
      <c r="AL20" s="1"/>
      <c r="AM20" s="21"/>
      <c r="AN20" s="1" t="s">
        <v>649</v>
      </c>
      <c r="AO20" s="2" t="s">
        <v>1446</v>
      </c>
      <c r="AP20" s="1"/>
      <c r="AQ20" s="4"/>
      <c r="AR20" s="22"/>
      <c r="AS20" s="2"/>
      <c r="AT20" s="2"/>
      <c r="AU20" s="2"/>
      <c r="AV20" s="2"/>
      <c r="AW20" s="22"/>
      <c r="AX20" s="2"/>
      <c r="AY20" s="2"/>
      <c r="AZ20" s="4"/>
      <c r="BA20" s="2"/>
      <c r="BB20" s="1"/>
      <c r="BC20" s="16"/>
      <c r="BD20" s="1"/>
      <c r="BE20" s="2"/>
      <c r="BF20" s="1"/>
      <c r="BG20" s="1"/>
      <c r="BH20" s="2"/>
      <c r="BI20" s="4"/>
      <c r="BJ20" s="4"/>
      <c r="BK20" s="2"/>
      <c r="BL20" s="4"/>
      <c r="BM20" s="4"/>
      <c r="BN20" s="14"/>
      <c r="BO20" s="4"/>
      <c r="BP20" s="38"/>
      <c r="BQ20" s="21"/>
      <c r="BR20" s="21"/>
      <c r="BS20" s="21"/>
      <c r="BT20" s="21"/>
      <c r="BU20" s="21"/>
      <c r="BV20" s="21"/>
      <c r="BW20" s="21"/>
      <c r="BX20" s="21"/>
      <c r="BY20" s="21"/>
      <c r="BZ20" s="34"/>
      <c r="CA20" s="36"/>
      <c r="CB20" s="38"/>
    </row>
    <row r="21" spans="1:80" ht="52">
      <c r="A21" s="18" t="s">
        <v>1820</v>
      </c>
      <c r="B21" s="18"/>
      <c r="C21" s="21" t="s">
        <v>580</v>
      </c>
      <c r="D21" s="21">
        <v>490</v>
      </c>
      <c r="E21" s="22" t="s">
        <v>790</v>
      </c>
      <c r="F21" s="2" t="s">
        <v>1932</v>
      </c>
      <c r="G21" s="1"/>
      <c r="H21" s="1"/>
      <c r="I21" s="20" t="s">
        <v>670</v>
      </c>
      <c r="J21" s="1"/>
      <c r="K21" s="1"/>
      <c r="L21" s="21"/>
      <c r="M21" s="4"/>
      <c r="N21" s="1" t="s">
        <v>1779</v>
      </c>
      <c r="O21" s="27" t="s">
        <v>1998</v>
      </c>
      <c r="P21" s="27" t="s">
        <v>616</v>
      </c>
      <c r="Q21" s="27" t="s">
        <v>2000</v>
      </c>
      <c r="R21" s="2" t="s">
        <v>2041</v>
      </c>
      <c r="S21" s="2"/>
      <c r="T21" s="22"/>
      <c r="U21" s="1" t="s">
        <v>1941</v>
      </c>
      <c r="V21" s="2" t="s">
        <v>2044</v>
      </c>
      <c r="W21" s="2" t="s">
        <v>776</v>
      </c>
      <c r="X21" s="4"/>
      <c r="Y21" s="2" t="s">
        <v>1994</v>
      </c>
      <c r="Z21" s="29" t="s">
        <v>1648</v>
      </c>
      <c r="AA21" s="4"/>
      <c r="AB21" s="2"/>
      <c r="AC21" s="21" t="s">
        <v>1322</v>
      </c>
      <c r="AD21" s="1" t="s">
        <v>525</v>
      </c>
      <c r="AE21" s="2" t="s">
        <v>718</v>
      </c>
      <c r="AF21" s="2" t="s">
        <v>1798</v>
      </c>
      <c r="AG21" s="40" t="s">
        <v>1799</v>
      </c>
      <c r="AH21" s="1" t="s">
        <v>2120</v>
      </c>
      <c r="AI21" s="2" t="s">
        <v>1342</v>
      </c>
      <c r="AJ21" s="1"/>
      <c r="AK21" s="24" t="s">
        <v>1734</v>
      </c>
      <c r="AL21" s="87" t="s">
        <v>2109</v>
      </c>
      <c r="AM21" s="37">
        <v>458</v>
      </c>
      <c r="AN21" s="1" t="s">
        <v>649</v>
      </c>
      <c r="AO21" s="2" t="s">
        <v>1446</v>
      </c>
      <c r="AP21" s="16" t="s">
        <v>759</v>
      </c>
      <c r="AQ21" s="2" t="s">
        <v>2117</v>
      </c>
      <c r="AR21" s="22" t="s">
        <v>2118</v>
      </c>
      <c r="AS21" s="2" t="s">
        <v>1902</v>
      </c>
      <c r="AT21" s="2" t="s">
        <v>1037</v>
      </c>
      <c r="AU21" s="1" t="s">
        <v>694</v>
      </c>
      <c r="AV21" s="2" t="s">
        <v>524</v>
      </c>
      <c r="AW21" s="22" t="s">
        <v>2119</v>
      </c>
      <c r="AX21" s="53" t="s">
        <v>474</v>
      </c>
      <c r="AY21" s="2" t="s">
        <v>1895</v>
      </c>
      <c r="AZ21" s="1" t="s">
        <v>544</v>
      </c>
      <c r="BA21" s="2" t="s">
        <v>2121</v>
      </c>
      <c r="BB21" s="2">
        <v>35</v>
      </c>
      <c r="BC21" s="16" t="s">
        <v>2040</v>
      </c>
      <c r="BD21" s="1" t="s">
        <v>2367</v>
      </c>
      <c r="BE21" s="2" t="s">
        <v>1956</v>
      </c>
      <c r="BF21" s="1"/>
      <c r="BG21" s="1"/>
      <c r="BH21" s="39"/>
      <c r="BI21" s="4"/>
      <c r="BJ21" s="4"/>
      <c r="BK21" s="2" t="s">
        <v>686</v>
      </c>
      <c r="BL21" s="2" t="s">
        <v>2190</v>
      </c>
      <c r="BM21" s="4"/>
      <c r="BN21" s="4"/>
      <c r="BO21" s="2"/>
      <c r="BP21" s="22">
        <v>185</v>
      </c>
      <c r="BQ21" s="21">
        <v>170</v>
      </c>
      <c r="BR21" s="21"/>
      <c r="BS21" s="21">
        <v>1455</v>
      </c>
      <c r="BT21" s="21">
        <v>2070</v>
      </c>
      <c r="BU21" s="21">
        <v>660</v>
      </c>
      <c r="BV21" s="21">
        <v>1180</v>
      </c>
      <c r="BW21" s="21"/>
      <c r="BX21" s="21"/>
      <c r="BY21" s="21"/>
      <c r="BZ21" s="34"/>
      <c r="CA21" s="36"/>
      <c r="CB21" s="38"/>
    </row>
    <row r="22" spans="1:80" ht="130">
      <c r="A22" s="18" t="s">
        <v>1672</v>
      </c>
      <c r="B22" s="18"/>
      <c r="C22" s="21" t="s">
        <v>1822</v>
      </c>
      <c r="D22" s="22">
        <v>643</v>
      </c>
      <c r="E22" s="22" t="s">
        <v>709</v>
      </c>
      <c r="F22" s="1" t="s">
        <v>2085</v>
      </c>
      <c r="G22" s="1"/>
      <c r="H22" s="1"/>
      <c r="I22" s="20" t="s">
        <v>670</v>
      </c>
      <c r="J22" s="1"/>
      <c r="K22" s="1" t="s">
        <v>167</v>
      </c>
      <c r="L22" s="21"/>
      <c r="M22" s="4"/>
      <c r="N22" s="1" t="s">
        <v>1779</v>
      </c>
      <c r="O22" s="27" t="s">
        <v>1998</v>
      </c>
      <c r="P22" s="27" t="s">
        <v>616</v>
      </c>
      <c r="Q22" s="27" t="s">
        <v>2000</v>
      </c>
      <c r="R22" s="2" t="s">
        <v>2366</v>
      </c>
      <c r="S22" s="2"/>
      <c r="T22" s="22"/>
      <c r="U22" s="1" t="s">
        <v>1941</v>
      </c>
      <c r="V22" s="2" t="s">
        <v>2044</v>
      </c>
      <c r="W22" s="2" t="s">
        <v>776</v>
      </c>
      <c r="X22" s="1" t="s">
        <v>62</v>
      </c>
      <c r="Y22" s="2" t="s">
        <v>1981</v>
      </c>
      <c r="Z22" s="29" t="s">
        <v>1648</v>
      </c>
      <c r="AA22" s="1"/>
      <c r="AB22" s="2" t="s">
        <v>2347</v>
      </c>
      <c r="AC22" s="21" t="s">
        <v>1322</v>
      </c>
      <c r="AD22" s="1" t="s">
        <v>525</v>
      </c>
      <c r="AE22" s="2" t="s">
        <v>718</v>
      </c>
      <c r="AF22" s="2" t="s">
        <v>1798</v>
      </c>
      <c r="AG22" s="22" t="s">
        <v>623</v>
      </c>
      <c r="AH22" s="1" t="s">
        <v>2120</v>
      </c>
      <c r="AI22" s="2" t="s">
        <v>1342</v>
      </c>
      <c r="AJ22" s="1"/>
      <c r="AK22" s="24" t="s">
        <v>1734</v>
      </c>
      <c r="AL22" s="87" t="s">
        <v>2109</v>
      </c>
      <c r="AM22" s="37">
        <v>458</v>
      </c>
      <c r="AN22" s="1" t="s">
        <v>2046</v>
      </c>
      <c r="AO22" s="2" t="s">
        <v>1446</v>
      </c>
      <c r="AP22" s="16" t="s">
        <v>759</v>
      </c>
      <c r="AQ22" s="2" t="s">
        <v>2117</v>
      </c>
      <c r="AR22" s="22" t="s">
        <v>2118</v>
      </c>
      <c r="AS22" s="2" t="s">
        <v>1902</v>
      </c>
      <c r="AT22" s="2" t="s">
        <v>1037</v>
      </c>
      <c r="AU22" s="1" t="s">
        <v>694</v>
      </c>
      <c r="AV22" s="2" t="s">
        <v>524</v>
      </c>
      <c r="AW22" s="22" t="s">
        <v>2119</v>
      </c>
      <c r="AX22" s="53" t="s">
        <v>474</v>
      </c>
      <c r="AY22" s="2" t="s">
        <v>1895</v>
      </c>
      <c r="AZ22" s="1" t="s">
        <v>544</v>
      </c>
      <c r="BA22" s="2" t="s">
        <v>2121</v>
      </c>
      <c r="BB22" s="1">
        <v>35</v>
      </c>
      <c r="BC22" s="2" t="s">
        <v>2040</v>
      </c>
      <c r="BD22" s="1" t="s">
        <v>2367</v>
      </c>
      <c r="BE22" s="2" t="s">
        <v>1956</v>
      </c>
      <c r="BF22" s="1"/>
      <c r="BG22" s="1"/>
      <c r="BH22" s="4"/>
      <c r="BI22" s="4"/>
      <c r="BJ22" s="4"/>
      <c r="BK22" s="2" t="s">
        <v>686</v>
      </c>
      <c r="BL22" s="2" t="s">
        <v>2190</v>
      </c>
      <c r="BM22" s="4"/>
      <c r="BN22" s="4"/>
      <c r="BO22" s="2"/>
      <c r="BP22" s="21">
        <v>195</v>
      </c>
      <c r="BQ22" s="21">
        <v>172</v>
      </c>
      <c r="BR22" s="21"/>
      <c r="BS22" s="21">
        <v>1455</v>
      </c>
      <c r="BT22" s="21">
        <v>2070</v>
      </c>
      <c r="BU22" s="21">
        <v>660</v>
      </c>
      <c r="BV22" s="21">
        <v>1180</v>
      </c>
      <c r="BW22" s="21"/>
      <c r="BX22" s="21"/>
      <c r="BY22" s="21"/>
      <c r="BZ22" s="34"/>
      <c r="CA22" s="36"/>
      <c r="CB22" s="38"/>
    </row>
    <row r="23" spans="1:80" ht="52">
      <c r="A23" s="18" t="s">
        <v>2187</v>
      </c>
      <c r="B23" s="18"/>
      <c r="C23" s="22"/>
      <c r="D23" s="22"/>
      <c r="E23" s="22"/>
      <c r="F23" s="39"/>
      <c r="G23" s="1"/>
      <c r="H23" s="1"/>
      <c r="I23" s="20" t="s">
        <v>1770</v>
      </c>
      <c r="J23" s="1"/>
      <c r="K23" s="1"/>
      <c r="L23" s="21"/>
      <c r="M23" s="16"/>
      <c r="N23" s="1" t="s">
        <v>1779</v>
      </c>
      <c r="O23" s="27"/>
      <c r="P23" s="27"/>
      <c r="Q23" s="27"/>
      <c r="R23" s="2" t="s">
        <v>1901</v>
      </c>
      <c r="S23" s="2"/>
      <c r="T23" s="22"/>
      <c r="U23" s="1" t="s">
        <v>1941</v>
      </c>
      <c r="V23" s="2" t="s">
        <v>2044</v>
      </c>
      <c r="W23" s="1"/>
      <c r="X23" s="4"/>
      <c r="Y23" s="2"/>
      <c r="Z23" s="29" t="s">
        <v>1648</v>
      </c>
      <c r="AA23" s="1"/>
      <c r="AB23" s="2"/>
      <c r="AC23" s="22"/>
      <c r="AD23" s="1"/>
      <c r="AE23" s="2"/>
      <c r="AF23" s="2"/>
      <c r="AG23" s="43"/>
      <c r="AH23" s="2"/>
      <c r="AI23" s="2"/>
      <c r="AJ23" s="1"/>
      <c r="AK23" s="44"/>
      <c r="AL23" s="1"/>
      <c r="AM23" s="21"/>
      <c r="AN23" s="1" t="s">
        <v>649</v>
      </c>
      <c r="AO23" s="2" t="s">
        <v>1446</v>
      </c>
      <c r="AP23" s="1"/>
      <c r="AQ23" s="2"/>
      <c r="AR23" s="22"/>
      <c r="AS23" s="2"/>
      <c r="AT23" s="2"/>
      <c r="AU23" s="2"/>
      <c r="AV23" s="2"/>
      <c r="AW23" s="22"/>
      <c r="AX23" s="2"/>
      <c r="AY23" s="2"/>
      <c r="AZ23" s="2"/>
      <c r="BA23" s="4"/>
      <c r="BB23" s="1"/>
      <c r="BC23" s="16"/>
      <c r="BD23" s="14"/>
      <c r="BE23" s="2"/>
      <c r="BF23" s="1"/>
      <c r="BG23" s="1"/>
      <c r="BH23" s="2"/>
      <c r="BI23" s="2"/>
      <c r="BJ23" s="2"/>
      <c r="BK23" s="4"/>
      <c r="BL23" s="2"/>
      <c r="BM23" s="4"/>
      <c r="BN23" s="4"/>
      <c r="BO23" s="4"/>
      <c r="BP23" s="21"/>
      <c r="BQ23" s="38"/>
      <c r="BR23" s="21"/>
      <c r="BS23" s="21"/>
      <c r="BT23" s="21"/>
      <c r="BU23" s="21"/>
      <c r="BV23" s="21"/>
      <c r="BW23" s="21"/>
      <c r="BX23" s="21"/>
      <c r="BY23" s="21"/>
      <c r="BZ23" s="34"/>
      <c r="CA23" s="36"/>
      <c r="CB23" s="38"/>
    </row>
    <row r="24" spans="1:80" ht="104">
      <c r="A24" s="18" t="s">
        <v>1917</v>
      </c>
      <c r="B24" s="18"/>
      <c r="C24" s="22" t="s">
        <v>1749</v>
      </c>
      <c r="D24" s="22">
        <v>346.2</v>
      </c>
      <c r="E24" s="22" t="s">
        <v>1109</v>
      </c>
      <c r="F24" s="1"/>
      <c r="G24" s="1"/>
      <c r="H24" s="1"/>
      <c r="I24" s="20" t="s">
        <v>1770</v>
      </c>
      <c r="J24" s="1"/>
      <c r="K24" s="1"/>
      <c r="L24" s="21"/>
      <c r="M24" s="4"/>
      <c r="N24" s="1" t="s">
        <v>1779</v>
      </c>
      <c r="O24" s="27" t="s">
        <v>664</v>
      </c>
      <c r="P24" s="20" t="s">
        <v>518</v>
      </c>
      <c r="Q24" s="27" t="s">
        <v>1999</v>
      </c>
      <c r="R24" s="2" t="s">
        <v>2028</v>
      </c>
      <c r="S24" s="2"/>
      <c r="T24" s="22" t="s">
        <v>2049</v>
      </c>
      <c r="U24" s="1" t="s">
        <v>1941</v>
      </c>
      <c r="V24" s="2" t="s">
        <v>2044</v>
      </c>
      <c r="W24" s="1" t="s">
        <v>691</v>
      </c>
      <c r="X24" s="16" t="s">
        <v>99</v>
      </c>
      <c r="Y24" s="2" t="s">
        <v>1652</v>
      </c>
      <c r="Z24" s="29" t="s">
        <v>1648</v>
      </c>
      <c r="AA24" s="1"/>
      <c r="AB24" s="2"/>
      <c r="AC24" s="21" t="s">
        <v>1322</v>
      </c>
      <c r="AD24" s="1" t="s">
        <v>588</v>
      </c>
      <c r="AE24" s="2" t="s">
        <v>718</v>
      </c>
      <c r="AF24" s="2" t="s">
        <v>772</v>
      </c>
      <c r="AG24" s="40" t="s">
        <v>873</v>
      </c>
      <c r="AH24" s="4"/>
      <c r="AI24" s="2" t="s">
        <v>1342</v>
      </c>
      <c r="AJ24" s="1"/>
      <c r="AK24" s="24" t="s">
        <v>1734</v>
      </c>
      <c r="AL24" s="1"/>
      <c r="AM24" s="21"/>
      <c r="AN24" s="1" t="s">
        <v>649</v>
      </c>
      <c r="AO24" s="2" t="s">
        <v>1446</v>
      </c>
      <c r="AP24" s="1"/>
      <c r="AQ24" s="2" t="s">
        <v>2117</v>
      </c>
      <c r="AR24" s="21" t="s">
        <v>763</v>
      </c>
      <c r="AS24" s="2" t="s">
        <v>520</v>
      </c>
      <c r="AT24" s="2" t="s">
        <v>1037</v>
      </c>
      <c r="AU24" s="1" t="s">
        <v>694</v>
      </c>
      <c r="AV24" s="2" t="s">
        <v>567</v>
      </c>
      <c r="AW24" s="21" t="s">
        <v>610</v>
      </c>
      <c r="AX24" s="53" t="s">
        <v>474</v>
      </c>
      <c r="AY24" s="2" t="s">
        <v>1895</v>
      </c>
      <c r="AZ24" s="1" t="s">
        <v>544</v>
      </c>
      <c r="BA24" s="2" t="s">
        <v>613</v>
      </c>
      <c r="BB24" s="1" t="s">
        <v>487</v>
      </c>
      <c r="BC24" s="1" t="s">
        <v>2040</v>
      </c>
      <c r="BD24" s="4"/>
      <c r="BE24" s="2" t="s">
        <v>1956</v>
      </c>
      <c r="BF24" s="1"/>
      <c r="BG24" s="1"/>
      <c r="BH24" s="4"/>
      <c r="BI24" s="4"/>
      <c r="BJ24" s="4"/>
      <c r="BK24" s="2" t="s">
        <v>2905</v>
      </c>
      <c r="BL24" s="2" t="s">
        <v>635</v>
      </c>
      <c r="BM24" s="4"/>
      <c r="BN24" s="4"/>
      <c r="BO24" s="14"/>
      <c r="BP24" s="21">
        <v>150</v>
      </c>
      <c r="BQ24" s="22">
        <v>160</v>
      </c>
      <c r="BR24" s="21"/>
      <c r="BS24" s="21">
        <v>1440</v>
      </c>
      <c r="BT24" s="21">
        <v>2080</v>
      </c>
      <c r="BU24" s="21">
        <v>760</v>
      </c>
      <c r="BV24" s="21">
        <v>1270</v>
      </c>
      <c r="BW24" s="21"/>
      <c r="BX24" s="21"/>
      <c r="BY24" s="21"/>
      <c r="BZ24" s="34"/>
      <c r="CA24" s="36"/>
      <c r="CB24" s="38"/>
    </row>
    <row r="25" spans="1:80" ht="143">
      <c r="A25" s="18" t="s">
        <v>1953</v>
      </c>
      <c r="B25" s="18"/>
      <c r="C25" s="22" t="s">
        <v>1977</v>
      </c>
      <c r="D25" s="22">
        <v>744</v>
      </c>
      <c r="E25" s="22" t="s">
        <v>1378</v>
      </c>
      <c r="F25" s="39"/>
      <c r="G25" s="1"/>
      <c r="H25" s="1"/>
      <c r="I25" s="20" t="s">
        <v>670</v>
      </c>
      <c r="J25" s="1"/>
      <c r="K25" s="1" t="s">
        <v>201</v>
      </c>
      <c r="L25" s="21"/>
      <c r="M25" s="4"/>
      <c r="N25" s="1" t="s">
        <v>1779</v>
      </c>
      <c r="O25" s="27" t="s">
        <v>1998</v>
      </c>
      <c r="P25" s="20" t="s">
        <v>1913</v>
      </c>
      <c r="Q25" s="27" t="s">
        <v>2000</v>
      </c>
      <c r="R25" s="2" t="s">
        <v>227</v>
      </c>
      <c r="S25" s="2"/>
      <c r="T25" s="22" t="s">
        <v>2033</v>
      </c>
      <c r="U25" s="1" t="s">
        <v>1941</v>
      </c>
      <c r="V25" s="2" t="s">
        <v>2044</v>
      </c>
      <c r="W25" s="1" t="s">
        <v>776</v>
      </c>
      <c r="X25" s="1" t="s">
        <v>102</v>
      </c>
      <c r="Y25" s="2" t="s">
        <v>1994</v>
      </c>
      <c r="Z25" s="29" t="s">
        <v>1648</v>
      </c>
      <c r="AA25" s="1"/>
      <c r="AB25" s="2" t="s">
        <v>2346</v>
      </c>
      <c r="AC25" s="21" t="s">
        <v>1322</v>
      </c>
      <c r="AD25" s="1" t="s">
        <v>700</v>
      </c>
      <c r="AE25" s="2" t="s">
        <v>718</v>
      </c>
      <c r="AF25" s="2" t="s">
        <v>2300</v>
      </c>
      <c r="AG25" s="43" t="s">
        <v>781</v>
      </c>
      <c r="AH25" s="4"/>
      <c r="AI25" s="4"/>
      <c r="AJ25" s="1"/>
      <c r="AK25" s="24" t="s">
        <v>1734</v>
      </c>
      <c r="AL25" s="87" t="s">
        <v>2109</v>
      </c>
      <c r="AM25" s="37">
        <v>458</v>
      </c>
      <c r="AN25" s="1" t="s">
        <v>2046</v>
      </c>
      <c r="AO25" s="2" t="s">
        <v>1446</v>
      </c>
      <c r="AP25" s="1"/>
      <c r="AQ25" s="2" t="s">
        <v>522</v>
      </c>
      <c r="AR25" s="22" t="s">
        <v>1199</v>
      </c>
      <c r="AS25" s="2" t="s">
        <v>1902</v>
      </c>
      <c r="AT25" s="2" t="s">
        <v>1037</v>
      </c>
      <c r="AU25" s="2"/>
      <c r="AV25" s="2" t="s">
        <v>567</v>
      </c>
      <c r="AW25" s="22" t="s">
        <v>572</v>
      </c>
      <c r="AX25" s="53" t="s">
        <v>474</v>
      </c>
      <c r="AY25" s="2" t="s">
        <v>1895</v>
      </c>
      <c r="AZ25" s="1" t="s">
        <v>544</v>
      </c>
      <c r="BA25" s="2" t="s">
        <v>613</v>
      </c>
      <c r="BB25" s="1">
        <v>38</v>
      </c>
      <c r="BC25" s="1" t="s">
        <v>488</v>
      </c>
      <c r="BD25" s="4"/>
      <c r="BE25" s="2" t="s">
        <v>1956</v>
      </c>
      <c r="BF25" s="1"/>
      <c r="BG25" s="1"/>
      <c r="BH25" s="4"/>
      <c r="BI25" s="4"/>
      <c r="BJ25" s="4"/>
      <c r="BK25" s="2" t="s">
        <v>2904</v>
      </c>
      <c r="BL25" s="4"/>
      <c r="BM25" s="4"/>
      <c r="BN25" s="4"/>
      <c r="BO25" s="1" t="s">
        <v>2906</v>
      </c>
      <c r="BP25" s="21">
        <v>200</v>
      </c>
      <c r="BQ25" s="22">
        <v>175</v>
      </c>
      <c r="BR25" s="21"/>
      <c r="BS25" s="21">
        <v>1470</v>
      </c>
      <c r="BT25" s="21">
        <v>2120</v>
      </c>
      <c r="BU25" s="21">
        <v>760</v>
      </c>
      <c r="BV25" s="21">
        <v>1270</v>
      </c>
      <c r="BW25" s="21"/>
      <c r="BX25" s="21"/>
      <c r="BY25" s="21"/>
      <c r="BZ25" s="34"/>
      <c r="CA25" s="36"/>
      <c r="CB25" s="38"/>
    </row>
    <row r="26" spans="1:80" s="45" customFormat="1" ht="117">
      <c r="A26" s="18" t="s">
        <v>1887</v>
      </c>
      <c r="B26" s="18"/>
      <c r="C26" s="22" t="s">
        <v>708</v>
      </c>
      <c r="D26" s="22">
        <v>349.2</v>
      </c>
      <c r="E26" s="22" t="s">
        <v>709</v>
      </c>
      <c r="F26" s="39"/>
      <c r="G26" s="1"/>
      <c r="H26" s="1"/>
      <c r="I26" s="20" t="s">
        <v>1770</v>
      </c>
      <c r="J26" s="1"/>
      <c r="K26" s="1"/>
      <c r="L26" s="21"/>
      <c r="M26" s="2"/>
      <c r="N26" s="1" t="s">
        <v>1779</v>
      </c>
      <c r="O26" s="27" t="s">
        <v>723</v>
      </c>
      <c r="P26" s="27" t="s">
        <v>2394</v>
      </c>
      <c r="Q26" s="27" t="s">
        <v>1999</v>
      </c>
      <c r="R26" s="2" t="s">
        <v>1901</v>
      </c>
      <c r="S26" s="2"/>
      <c r="T26" s="22"/>
      <c r="U26" s="1" t="s">
        <v>1941</v>
      </c>
      <c r="V26" s="2" t="s">
        <v>2044</v>
      </c>
      <c r="W26" s="2" t="s">
        <v>887</v>
      </c>
      <c r="X26" s="16" t="s">
        <v>100</v>
      </c>
      <c r="Y26" s="16" t="s">
        <v>1911</v>
      </c>
      <c r="Z26" s="29" t="s">
        <v>1648</v>
      </c>
      <c r="AA26" s="1"/>
      <c r="AB26" s="2"/>
      <c r="AC26" s="21" t="s">
        <v>1322</v>
      </c>
      <c r="AD26" s="1" t="s">
        <v>641</v>
      </c>
      <c r="AE26" s="2" t="s">
        <v>718</v>
      </c>
      <c r="AF26" s="2" t="s">
        <v>772</v>
      </c>
      <c r="AG26" s="40" t="s">
        <v>873</v>
      </c>
      <c r="AH26" s="2"/>
      <c r="AI26" s="2"/>
      <c r="AJ26" s="4"/>
      <c r="AK26" s="24" t="s">
        <v>1734</v>
      </c>
      <c r="AL26" s="87" t="s">
        <v>2109</v>
      </c>
      <c r="AM26" s="37">
        <v>435.5</v>
      </c>
      <c r="AN26" s="1" t="s">
        <v>649</v>
      </c>
      <c r="AO26" s="2" t="s">
        <v>1446</v>
      </c>
      <c r="AP26" s="16" t="s">
        <v>674</v>
      </c>
      <c r="AQ26" s="2" t="s">
        <v>449</v>
      </c>
      <c r="AR26" s="22" t="s">
        <v>109</v>
      </c>
      <c r="AS26" s="2" t="s">
        <v>1948</v>
      </c>
      <c r="AT26" s="2" t="s">
        <v>1037</v>
      </c>
      <c r="AU26" s="2"/>
      <c r="AV26" s="2" t="s">
        <v>598</v>
      </c>
      <c r="AW26" s="22" t="s">
        <v>76</v>
      </c>
      <c r="AX26" s="2" t="s">
        <v>548</v>
      </c>
      <c r="AY26" s="2" t="s">
        <v>1037</v>
      </c>
      <c r="AZ26" s="2" t="s">
        <v>582</v>
      </c>
      <c r="BA26" s="2" t="s">
        <v>1431</v>
      </c>
      <c r="BB26" s="2">
        <v>40</v>
      </c>
      <c r="BC26" s="2" t="s">
        <v>585</v>
      </c>
      <c r="BD26" s="2" t="s">
        <v>1789</v>
      </c>
      <c r="BE26" s="1" t="s">
        <v>2068</v>
      </c>
      <c r="BF26" s="1"/>
      <c r="BG26" s="1"/>
      <c r="BH26" s="2"/>
      <c r="BI26" s="2" t="s">
        <v>2387</v>
      </c>
      <c r="BJ26" s="2"/>
      <c r="BK26" s="2" t="s">
        <v>602</v>
      </c>
      <c r="BL26" s="2" t="s">
        <v>554</v>
      </c>
      <c r="BM26" s="4"/>
      <c r="BN26" s="2"/>
      <c r="BO26" s="4"/>
      <c r="BP26" s="22">
        <v>140</v>
      </c>
      <c r="BQ26" s="22">
        <v>170</v>
      </c>
      <c r="BR26" s="21"/>
      <c r="BS26" s="21">
        <v>1480</v>
      </c>
      <c r="BT26" s="21">
        <v>2200</v>
      </c>
      <c r="BU26" s="21">
        <v>850</v>
      </c>
      <c r="BV26" s="21">
        <v>1490</v>
      </c>
      <c r="BW26" s="21"/>
      <c r="BX26" s="21"/>
      <c r="BY26" s="21"/>
      <c r="BZ26" s="34"/>
      <c r="CA26" s="36"/>
      <c r="CB26" s="38"/>
    </row>
    <row r="27" spans="1:80" s="45" customFormat="1" ht="130">
      <c r="A27" s="18" t="s">
        <v>1937</v>
      </c>
      <c r="B27" s="18"/>
      <c r="C27" s="21" t="s">
        <v>1822</v>
      </c>
      <c r="D27" s="22">
        <v>643</v>
      </c>
      <c r="E27" s="52" t="s">
        <v>1166</v>
      </c>
      <c r="F27" s="179" t="s">
        <v>526</v>
      </c>
      <c r="G27" s="179" t="s">
        <v>2389</v>
      </c>
      <c r="H27" s="1"/>
      <c r="I27" s="20" t="s">
        <v>1770</v>
      </c>
      <c r="J27" s="1"/>
      <c r="K27" s="1" t="s">
        <v>167</v>
      </c>
      <c r="L27" s="21"/>
      <c r="M27" s="2" t="s">
        <v>2400</v>
      </c>
      <c r="N27" s="1" t="s">
        <v>1779</v>
      </c>
      <c r="O27" s="27" t="s">
        <v>1998</v>
      </c>
      <c r="P27" s="27" t="s">
        <v>2394</v>
      </c>
      <c r="Q27" s="27" t="s">
        <v>2000</v>
      </c>
      <c r="R27" s="2" t="s">
        <v>369</v>
      </c>
      <c r="S27" s="2"/>
      <c r="T27" s="22"/>
      <c r="U27" s="1" t="s">
        <v>1941</v>
      </c>
      <c r="V27" s="2" t="s">
        <v>2044</v>
      </c>
      <c r="W27" s="2"/>
      <c r="X27" s="16" t="s">
        <v>101</v>
      </c>
      <c r="Y27" s="2" t="s">
        <v>1783</v>
      </c>
      <c r="Z27" s="29" t="s">
        <v>1648</v>
      </c>
      <c r="AA27" s="1"/>
      <c r="AB27" s="2"/>
      <c r="AC27" s="21" t="s">
        <v>1322</v>
      </c>
      <c r="AD27" s="1" t="s">
        <v>641</v>
      </c>
      <c r="AE27" s="2" t="s">
        <v>718</v>
      </c>
      <c r="AF27" s="2" t="s">
        <v>772</v>
      </c>
      <c r="AG27" s="40" t="s">
        <v>781</v>
      </c>
      <c r="AH27" s="2"/>
      <c r="AI27" s="4"/>
      <c r="AJ27" s="2"/>
      <c r="AK27" s="24" t="s">
        <v>1734</v>
      </c>
      <c r="AL27" s="1" t="s">
        <v>2109</v>
      </c>
      <c r="AM27" s="37">
        <v>435.5</v>
      </c>
      <c r="AN27" s="1" t="s">
        <v>649</v>
      </c>
      <c r="AO27" s="2" t="s">
        <v>1446</v>
      </c>
      <c r="AP27" s="16" t="s">
        <v>674</v>
      </c>
      <c r="AQ27" s="2" t="s">
        <v>449</v>
      </c>
      <c r="AR27" s="22" t="s">
        <v>109</v>
      </c>
      <c r="AS27" s="2" t="s">
        <v>1948</v>
      </c>
      <c r="AT27" s="2" t="s">
        <v>1037</v>
      </c>
      <c r="AU27" s="2"/>
      <c r="AV27" s="2" t="s">
        <v>598</v>
      </c>
      <c r="AW27" s="22" t="s">
        <v>76</v>
      </c>
      <c r="AX27" s="2" t="s">
        <v>548</v>
      </c>
      <c r="AY27" s="2" t="s">
        <v>1037</v>
      </c>
      <c r="AZ27" s="2" t="s">
        <v>582</v>
      </c>
      <c r="BA27" s="2" t="s">
        <v>2392</v>
      </c>
      <c r="BB27" s="2">
        <v>40</v>
      </c>
      <c r="BC27" s="2" t="s">
        <v>2429</v>
      </c>
      <c r="BD27" s="2" t="s">
        <v>2390</v>
      </c>
      <c r="BE27" s="1" t="s">
        <v>2068</v>
      </c>
      <c r="BF27" s="1"/>
      <c r="BG27" s="1"/>
      <c r="BH27" s="4"/>
      <c r="BI27" s="2" t="s">
        <v>2387</v>
      </c>
      <c r="BJ27" s="2"/>
      <c r="BK27" s="2" t="s">
        <v>602</v>
      </c>
      <c r="BL27" s="2" t="s">
        <v>554</v>
      </c>
      <c r="BM27" s="4"/>
      <c r="BN27" s="4"/>
      <c r="BO27" s="4"/>
      <c r="BP27" s="21">
        <v>170</v>
      </c>
      <c r="BQ27" s="22">
        <v>170</v>
      </c>
      <c r="BR27" s="180" t="s">
        <v>2391</v>
      </c>
      <c r="BS27" s="21">
        <v>1480</v>
      </c>
      <c r="BT27" s="21">
        <v>2200</v>
      </c>
      <c r="BU27" s="21">
        <v>850</v>
      </c>
      <c r="BV27" s="21">
        <v>1490</v>
      </c>
      <c r="BW27" s="180">
        <v>165</v>
      </c>
      <c r="BX27" s="21"/>
      <c r="BY27" s="21"/>
      <c r="BZ27" s="34"/>
      <c r="CA27" s="36"/>
      <c r="CB27" s="38"/>
    </row>
    <row r="28" spans="1:80" s="196" customFormat="1" ht="130">
      <c r="A28" s="19" t="s">
        <v>1899</v>
      </c>
      <c r="B28" s="19"/>
      <c r="C28" s="18" t="s">
        <v>1977</v>
      </c>
      <c r="D28" s="18">
        <v>744</v>
      </c>
      <c r="E28" s="19" t="s">
        <v>1780</v>
      </c>
      <c r="F28" s="20" t="s">
        <v>764</v>
      </c>
      <c r="G28" s="1"/>
      <c r="H28" s="2"/>
      <c r="I28" s="20" t="s">
        <v>2037</v>
      </c>
      <c r="J28" s="16"/>
      <c r="K28" s="1" t="s">
        <v>201</v>
      </c>
      <c r="L28" s="22"/>
      <c r="M28" s="2"/>
      <c r="N28" s="1" t="s">
        <v>1779</v>
      </c>
      <c r="O28" s="27" t="s">
        <v>1998</v>
      </c>
      <c r="P28" s="27" t="s">
        <v>2404</v>
      </c>
      <c r="Q28" s="27" t="s">
        <v>2000</v>
      </c>
      <c r="R28" s="2" t="s">
        <v>311</v>
      </c>
      <c r="S28" s="2"/>
      <c r="T28" s="22" t="s">
        <v>2049</v>
      </c>
      <c r="U28" s="1" t="s">
        <v>1941</v>
      </c>
      <c r="V28" s="2" t="s">
        <v>2044</v>
      </c>
      <c r="W28" s="2" t="s">
        <v>519</v>
      </c>
      <c r="X28" s="16" t="s">
        <v>120</v>
      </c>
      <c r="Y28" s="2" t="s">
        <v>1994</v>
      </c>
      <c r="Z28" s="29" t="s">
        <v>1648</v>
      </c>
      <c r="AA28" s="2"/>
      <c r="AB28" s="2"/>
      <c r="AC28" s="22"/>
      <c r="AD28" s="1" t="s">
        <v>493</v>
      </c>
      <c r="AE28" s="2" t="s">
        <v>550</v>
      </c>
      <c r="AF28" s="2" t="s">
        <v>772</v>
      </c>
      <c r="AG28" s="40" t="s">
        <v>781</v>
      </c>
      <c r="AH28" s="2"/>
      <c r="AI28" s="2"/>
      <c r="AJ28" s="2"/>
      <c r="AK28" s="24" t="s">
        <v>1734</v>
      </c>
      <c r="AL28" s="1"/>
      <c r="AM28" s="22"/>
      <c r="AN28" s="1" t="s">
        <v>649</v>
      </c>
      <c r="AO28" s="2" t="s">
        <v>1446</v>
      </c>
      <c r="AP28" s="16" t="s">
        <v>674</v>
      </c>
      <c r="AQ28" s="2" t="s">
        <v>591</v>
      </c>
      <c r="AR28" s="22" t="s">
        <v>110</v>
      </c>
      <c r="AS28" s="2" t="s">
        <v>571</v>
      </c>
      <c r="AT28" s="2" t="s">
        <v>1238</v>
      </c>
      <c r="AU28" s="2"/>
      <c r="AV28" s="2" t="s">
        <v>735</v>
      </c>
      <c r="AW28" s="22" t="s">
        <v>77</v>
      </c>
      <c r="AX28" s="2" t="s">
        <v>2141</v>
      </c>
      <c r="AY28" s="2" t="s">
        <v>1037</v>
      </c>
      <c r="AZ28" s="2"/>
      <c r="BA28" s="2" t="s">
        <v>1431</v>
      </c>
      <c r="BB28" s="2">
        <v>40</v>
      </c>
      <c r="BC28" s="2" t="s">
        <v>585</v>
      </c>
      <c r="BD28" s="2" t="s">
        <v>2390</v>
      </c>
      <c r="BE28" s="2" t="s">
        <v>1956</v>
      </c>
      <c r="BF28" s="2"/>
      <c r="BG28" s="2"/>
      <c r="BH28" s="2"/>
      <c r="BI28" s="2" t="s">
        <v>2387</v>
      </c>
      <c r="BJ28" s="2"/>
      <c r="BK28" s="2" t="s">
        <v>516</v>
      </c>
      <c r="BL28" s="2" t="s">
        <v>554</v>
      </c>
      <c r="BM28" s="2"/>
      <c r="BN28" s="2"/>
      <c r="BO28" s="4"/>
      <c r="BP28" s="22" t="s">
        <v>546</v>
      </c>
      <c r="BQ28" s="22" t="s">
        <v>594</v>
      </c>
      <c r="BR28" s="21"/>
      <c r="BS28" s="22">
        <v>1480</v>
      </c>
      <c r="BT28" s="22">
        <v>2200</v>
      </c>
      <c r="BU28" s="22">
        <v>850</v>
      </c>
      <c r="BV28" s="22" t="s">
        <v>430</v>
      </c>
      <c r="BW28" s="22"/>
      <c r="BX28" s="22"/>
      <c r="BY28" s="22"/>
      <c r="BZ28" s="47"/>
      <c r="CA28" s="36"/>
      <c r="CB28" s="22"/>
    </row>
    <row r="29" spans="1:80" ht="130">
      <c r="A29" s="18" t="s">
        <v>1695</v>
      </c>
      <c r="B29" s="18"/>
      <c r="C29" s="22" t="s">
        <v>708</v>
      </c>
      <c r="D29" s="22">
        <v>349.2</v>
      </c>
      <c r="E29" s="22" t="s">
        <v>709</v>
      </c>
      <c r="F29" s="27"/>
      <c r="G29" s="1"/>
      <c r="H29" s="20"/>
      <c r="I29" s="20" t="s">
        <v>1770</v>
      </c>
      <c r="J29" s="20"/>
      <c r="K29" s="1"/>
      <c r="L29" s="21"/>
      <c r="M29" s="2"/>
      <c r="N29" s="1" t="s">
        <v>1779</v>
      </c>
      <c r="O29" s="27" t="s">
        <v>723</v>
      </c>
      <c r="P29" s="2" t="s">
        <v>1628</v>
      </c>
      <c r="Q29" s="27" t="s">
        <v>1999</v>
      </c>
      <c r="R29" s="2" t="s">
        <v>2041</v>
      </c>
      <c r="S29" s="2"/>
      <c r="T29" s="22"/>
      <c r="U29" s="1" t="s">
        <v>1941</v>
      </c>
      <c r="V29" s="2" t="s">
        <v>2044</v>
      </c>
      <c r="W29" s="2" t="s">
        <v>691</v>
      </c>
      <c r="X29" s="16" t="s">
        <v>124</v>
      </c>
      <c r="Y29" s="2" t="s">
        <v>745</v>
      </c>
      <c r="Z29" s="29" t="s">
        <v>1648</v>
      </c>
      <c r="AA29" s="1"/>
      <c r="AB29" s="2"/>
      <c r="AC29" s="21" t="s">
        <v>1322</v>
      </c>
      <c r="AD29" s="1" t="s">
        <v>525</v>
      </c>
      <c r="AE29" s="2" t="s">
        <v>718</v>
      </c>
      <c r="AF29" s="2" t="s">
        <v>772</v>
      </c>
      <c r="AG29" s="40" t="s">
        <v>781</v>
      </c>
      <c r="AH29" s="1" t="s">
        <v>2111</v>
      </c>
      <c r="AI29" s="2"/>
      <c r="AJ29" s="2"/>
      <c r="AK29" s="24" t="s">
        <v>1734</v>
      </c>
      <c r="AL29" s="87" t="s">
        <v>2109</v>
      </c>
      <c r="AM29" s="37">
        <v>435.5</v>
      </c>
      <c r="AN29" s="1" t="s">
        <v>649</v>
      </c>
      <c r="AO29" s="2" t="s">
        <v>1446</v>
      </c>
      <c r="AP29" s="2"/>
      <c r="AQ29" s="16" t="s">
        <v>2067</v>
      </c>
      <c r="AR29" s="22" t="s">
        <v>2107</v>
      </c>
      <c r="AS29" s="2" t="s">
        <v>1939</v>
      </c>
      <c r="AT29" s="1" t="s">
        <v>1174</v>
      </c>
      <c r="AU29" s="2"/>
      <c r="AV29" s="16" t="s">
        <v>2066</v>
      </c>
      <c r="AW29" s="22" t="s">
        <v>2119</v>
      </c>
      <c r="AX29" s="2" t="s">
        <v>2206</v>
      </c>
      <c r="AY29" s="2" t="s">
        <v>1895</v>
      </c>
      <c r="AZ29" s="1" t="s">
        <v>544</v>
      </c>
      <c r="BA29" s="2" t="s">
        <v>613</v>
      </c>
      <c r="BB29" s="2">
        <v>35</v>
      </c>
      <c r="BC29" s="55" t="s">
        <v>2040</v>
      </c>
      <c r="BD29" s="1" t="s">
        <v>2069</v>
      </c>
      <c r="BE29" s="2" t="s">
        <v>1956</v>
      </c>
      <c r="BF29" s="1" t="s">
        <v>1974</v>
      </c>
      <c r="BG29" s="1" t="s">
        <v>1967</v>
      </c>
      <c r="BH29" s="1"/>
      <c r="BI29" s="1" t="s">
        <v>750</v>
      </c>
      <c r="BJ29" s="1"/>
      <c r="BK29" s="16" t="s">
        <v>807</v>
      </c>
      <c r="BL29" s="2" t="s">
        <v>2110</v>
      </c>
      <c r="BM29" s="1" t="s">
        <v>2018</v>
      </c>
      <c r="BN29" s="4"/>
      <c r="BO29" s="4"/>
      <c r="BP29" s="22">
        <v>150</v>
      </c>
      <c r="BQ29" s="21">
        <v>170</v>
      </c>
      <c r="BR29" s="21"/>
      <c r="BS29" s="21">
        <v>1505</v>
      </c>
      <c r="BT29" s="21">
        <v>2210</v>
      </c>
      <c r="BU29" s="21">
        <v>870</v>
      </c>
      <c r="BV29" s="21">
        <v>1190</v>
      </c>
      <c r="BW29" s="21"/>
      <c r="BX29" s="21"/>
      <c r="BY29" s="21"/>
      <c r="BZ29" s="34"/>
      <c r="CA29" s="36"/>
      <c r="CB29" s="38"/>
    </row>
    <row r="30" spans="1:80" ht="208">
      <c r="A30" s="18" t="s">
        <v>417</v>
      </c>
      <c r="B30" s="18"/>
      <c r="C30" s="21" t="s">
        <v>1822</v>
      </c>
      <c r="D30" s="22">
        <v>643</v>
      </c>
      <c r="E30" s="52" t="s">
        <v>1166</v>
      </c>
      <c r="F30" s="42"/>
      <c r="G30" s="20"/>
      <c r="H30" s="27"/>
      <c r="I30" s="20" t="s">
        <v>2316</v>
      </c>
      <c r="J30" s="20"/>
      <c r="K30" s="1" t="s">
        <v>368</v>
      </c>
      <c r="L30" s="21"/>
      <c r="M30" s="2"/>
      <c r="N30" s="1" t="s">
        <v>2315</v>
      </c>
      <c r="O30" s="27" t="s">
        <v>387</v>
      </c>
      <c r="P30" s="2" t="s">
        <v>1628</v>
      </c>
      <c r="Q30" s="27" t="s">
        <v>2000</v>
      </c>
      <c r="R30" s="2" t="s">
        <v>263</v>
      </c>
      <c r="S30" s="2"/>
      <c r="T30" s="37" t="s">
        <v>448</v>
      </c>
      <c r="U30" s="1" t="s">
        <v>1941</v>
      </c>
      <c r="V30" s="2" t="s">
        <v>2044</v>
      </c>
      <c r="W30" s="2" t="s">
        <v>1942</v>
      </c>
      <c r="X30" s="16" t="s">
        <v>53</v>
      </c>
      <c r="Y30" s="2" t="s">
        <v>370</v>
      </c>
      <c r="Z30" s="29" t="s">
        <v>667</v>
      </c>
      <c r="AA30" s="39"/>
      <c r="AB30" s="2" t="s">
        <v>345</v>
      </c>
      <c r="AC30" s="21" t="s">
        <v>1322</v>
      </c>
      <c r="AD30" s="1" t="s">
        <v>2318</v>
      </c>
      <c r="AE30" s="2" t="s">
        <v>420</v>
      </c>
      <c r="AF30" s="2" t="s">
        <v>772</v>
      </c>
      <c r="AG30" s="40" t="s">
        <v>781</v>
      </c>
      <c r="AH30" s="1" t="s">
        <v>2111</v>
      </c>
      <c r="AI30" s="4"/>
      <c r="AJ30" s="39"/>
      <c r="AK30" s="24" t="s">
        <v>1734</v>
      </c>
      <c r="AL30" s="1" t="s">
        <v>384</v>
      </c>
      <c r="AM30" s="37">
        <v>435.5</v>
      </c>
      <c r="AN30" s="1" t="s">
        <v>2317</v>
      </c>
      <c r="AO30" s="2" t="s">
        <v>1446</v>
      </c>
      <c r="AP30" s="4"/>
      <c r="AQ30" s="16" t="s">
        <v>383</v>
      </c>
      <c r="AR30" s="22" t="s">
        <v>653</v>
      </c>
      <c r="AS30" s="2" t="s">
        <v>304</v>
      </c>
      <c r="AT30" s="1" t="s">
        <v>1174</v>
      </c>
      <c r="AU30" s="2"/>
      <c r="AV30" s="16" t="s">
        <v>284</v>
      </c>
      <c r="AW30" s="22" t="s">
        <v>587</v>
      </c>
      <c r="AX30" s="2" t="s">
        <v>244</v>
      </c>
      <c r="AY30" s="2" t="s">
        <v>1895</v>
      </c>
      <c r="AZ30" s="1" t="s">
        <v>346</v>
      </c>
      <c r="BA30" s="2" t="s">
        <v>613</v>
      </c>
      <c r="BB30" s="2">
        <v>38</v>
      </c>
      <c r="BC30" s="2" t="s">
        <v>381</v>
      </c>
      <c r="BD30" s="1" t="s">
        <v>385</v>
      </c>
      <c r="BE30" s="2"/>
      <c r="BF30" s="1" t="s">
        <v>1974</v>
      </c>
      <c r="BG30" s="1" t="s">
        <v>1967</v>
      </c>
      <c r="BH30" s="2" t="s">
        <v>388</v>
      </c>
      <c r="BI30" s="1" t="s">
        <v>359</v>
      </c>
      <c r="BJ30" s="95" t="s">
        <v>271</v>
      </c>
      <c r="BK30" s="2" t="s">
        <v>808</v>
      </c>
      <c r="BL30" s="2" t="s">
        <v>2110</v>
      </c>
      <c r="BM30" s="1" t="s">
        <v>2018</v>
      </c>
      <c r="BN30" s="4"/>
      <c r="BO30" s="2" t="s">
        <v>398</v>
      </c>
      <c r="BP30" s="19">
        <v>170</v>
      </c>
      <c r="BQ30" s="22">
        <v>170</v>
      </c>
      <c r="BR30" s="21"/>
      <c r="BS30" s="21">
        <v>1505</v>
      </c>
      <c r="BT30" s="21">
        <v>2210</v>
      </c>
      <c r="BU30" s="21">
        <v>870</v>
      </c>
      <c r="BV30" s="21">
        <v>1190</v>
      </c>
      <c r="BW30" s="21"/>
      <c r="BX30" s="21"/>
      <c r="BY30" s="21"/>
      <c r="BZ30" s="34"/>
      <c r="CA30" s="36"/>
      <c r="CB30" s="38"/>
    </row>
    <row r="31" spans="1:80" ht="52">
      <c r="A31" s="18" t="s">
        <v>683</v>
      </c>
      <c r="B31" s="18"/>
      <c r="C31" s="22" t="s">
        <v>1749</v>
      </c>
      <c r="D31" s="22">
        <v>346.2</v>
      </c>
      <c r="E31" s="22" t="s">
        <v>1109</v>
      </c>
      <c r="F31" s="20"/>
      <c r="G31" s="20"/>
      <c r="H31" s="20"/>
      <c r="I31" s="20" t="s">
        <v>1770</v>
      </c>
      <c r="J31" s="20"/>
      <c r="K31" s="1"/>
      <c r="L31" s="21"/>
      <c r="M31" s="2"/>
      <c r="N31" s="1" t="s">
        <v>1779</v>
      </c>
      <c r="O31" s="1"/>
      <c r="P31" s="1"/>
      <c r="Q31" s="1"/>
      <c r="R31" s="2" t="s">
        <v>2142</v>
      </c>
      <c r="S31" s="2"/>
      <c r="T31" s="22" t="s">
        <v>2049</v>
      </c>
      <c r="U31" s="1" t="s">
        <v>1941</v>
      </c>
      <c r="V31" s="2" t="s">
        <v>2044</v>
      </c>
      <c r="W31" s="1"/>
      <c r="X31" s="16" t="s">
        <v>66</v>
      </c>
      <c r="Y31" s="2" t="s">
        <v>1973</v>
      </c>
      <c r="Z31" s="29" t="s">
        <v>1648</v>
      </c>
      <c r="AA31" s="1"/>
      <c r="AB31" s="4"/>
      <c r="AC31" s="21"/>
      <c r="AD31" s="1"/>
      <c r="AE31" s="1"/>
      <c r="AF31" s="2"/>
      <c r="AG31" s="24"/>
      <c r="AH31" s="1"/>
      <c r="AI31" s="1"/>
      <c r="AJ31" s="1"/>
      <c r="AK31" s="24" t="s">
        <v>1734</v>
      </c>
      <c r="AL31" s="87" t="s">
        <v>2109</v>
      </c>
      <c r="AM31" s="37">
        <v>435.5</v>
      </c>
      <c r="AN31" s="1" t="s">
        <v>649</v>
      </c>
      <c r="AO31" s="2" t="s">
        <v>1446</v>
      </c>
      <c r="AP31" s="1"/>
      <c r="AQ31" s="1"/>
      <c r="AR31" s="21" t="s">
        <v>155</v>
      </c>
      <c r="AS31" s="2"/>
      <c r="AT31" s="2"/>
      <c r="AU31" s="1"/>
      <c r="AV31" s="4"/>
      <c r="AW31" s="21" t="s">
        <v>156</v>
      </c>
      <c r="AX31" s="2"/>
      <c r="AY31" s="1"/>
      <c r="AZ31" s="1"/>
      <c r="BA31" s="4"/>
      <c r="BB31" s="16">
        <v>38</v>
      </c>
      <c r="BC31" s="1"/>
      <c r="BD31" s="1"/>
      <c r="BE31" s="16"/>
      <c r="BF31" s="1"/>
      <c r="BG31" s="1"/>
      <c r="BH31" s="1"/>
      <c r="BI31" s="1"/>
      <c r="BJ31" s="1"/>
      <c r="BK31" s="4"/>
      <c r="BL31" s="1"/>
      <c r="BM31" s="1"/>
      <c r="BN31" s="1"/>
      <c r="BO31" s="1"/>
      <c r="BP31" s="18"/>
      <c r="BQ31" s="21"/>
      <c r="BR31" s="21"/>
      <c r="BS31" s="21"/>
      <c r="BT31" s="21"/>
      <c r="BU31" s="21"/>
      <c r="BV31" s="21"/>
      <c r="BW31" s="21"/>
      <c r="BX31" s="21"/>
      <c r="BY31" s="21"/>
      <c r="BZ31" s="34"/>
      <c r="CA31" s="36"/>
      <c r="CB31" s="38"/>
    </row>
    <row r="32" spans="1:80" ht="130">
      <c r="A32" s="18" t="s">
        <v>844</v>
      </c>
      <c r="B32" s="18"/>
      <c r="C32" s="21" t="s">
        <v>1822</v>
      </c>
      <c r="D32" s="22">
        <v>643</v>
      </c>
      <c r="E32" s="52" t="s">
        <v>1166</v>
      </c>
      <c r="F32" s="20"/>
      <c r="G32" s="20"/>
      <c r="H32" s="20"/>
      <c r="I32" s="20" t="s">
        <v>354</v>
      </c>
      <c r="J32" s="20"/>
      <c r="K32" s="1" t="s">
        <v>167</v>
      </c>
      <c r="L32" s="21"/>
      <c r="M32" s="2"/>
      <c r="N32" s="1" t="s">
        <v>1779</v>
      </c>
      <c r="O32" s="1"/>
      <c r="P32" s="1"/>
      <c r="Q32" s="1"/>
      <c r="R32" s="2" t="s">
        <v>179</v>
      </c>
      <c r="S32" s="2"/>
      <c r="T32" s="22" t="s">
        <v>2049</v>
      </c>
      <c r="U32" s="1" t="s">
        <v>1941</v>
      </c>
      <c r="V32" s="2" t="s">
        <v>2044</v>
      </c>
      <c r="W32" s="1"/>
      <c r="X32" s="16" t="s">
        <v>101</v>
      </c>
      <c r="Y32" s="2" t="s">
        <v>1994</v>
      </c>
      <c r="Z32" s="29" t="s">
        <v>1648</v>
      </c>
      <c r="AA32" s="1"/>
      <c r="AB32" s="4"/>
      <c r="AC32" s="21"/>
      <c r="AD32" s="1"/>
      <c r="AE32" s="1"/>
      <c r="AF32" s="2"/>
      <c r="AG32" s="24"/>
      <c r="AH32" s="1"/>
      <c r="AI32" s="1"/>
      <c r="AJ32" s="1"/>
      <c r="AK32" s="24" t="s">
        <v>1734</v>
      </c>
      <c r="AL32" s="87" t="s">
        <v>2109</v>
      </c>
      <c r="AM32" s="37" t="s">
        <v>2176</v>
      </c>
      <c r="AN32" s="1" t="s">
        <v>649</v>
      </c>
      <c r="AO32" s="2" t="s">
        <v>1446</v>
      </c>
      <c r="AP32" s="1"/>
      <c r="AQ32" s="14"/>
      <c r="AR32" s="22" t="s">
        <v>108</v>
      </c>
      <c r="AS32" s="2"/>
      <c r="AT32" s="1"/>
      <c r="AU32" s="1"/>
      <c r="AV32" s="14"/>
      <c r="AW32" s="22" t="s">
        <v>108</v>
      </c>
      <c r="AX32" s="2"/>
      <c r="AY32" s="1"/>
      <c r="AZ32" s="4"/>
      <c r="BA32" s="4"/>
      <c r="BB32" s="16">
        <v>38</v>
      </c>
      <c r="BC32" s="16"/>
      <c r="BD32" s="1"/>
      <c r="BE32" s="16"/>
      <c r="BF32" s="1"/>
      <c r="BG32" s="1"/>
      <c r="BH32" s="4"/>
      <c r="BI32" s="1"/>
      <c r="BJ32" s="1"/>
      <c r="BK32" s="4"/>
      <c r="BL32" s="1"/>
      <c r="BM32" s="1"/>
      <c r="BN32" s="4"/>
      <c r="BO32" s="1"/>
      <c r="BP32" s="18"/>
      <c r="BQ32" s="21"/>
      <c r="BR32" s="21"/>
      <c r="BS32" s="21"/>
      <c r="BT32" s="21"/>
      <c r="BU32" s="21"/>
      <c r="BV32" s="21"/>
      <c r="BW32" s="21"/>
      <c r="BX32" s="21"/>
      <c r="BY32" s="21"/>
      <c r="BZ32" s="34"/>
      <c r="CA32" s="36"/>
      <c r="CB32" s="38"/>
    </row>
    <row r="33" spans="1:80" ht="91">
      <c r="A33" s="18" t="s">
        <v>366</v>
      </c>
      <c r="B33" s="18"/>
      <c r="C33" s="22" t="s">
        <v>1749</v>
      </c>
      <c r="D33" s="22">
        <v>346.2</v>
      </c>
      <c r="E33" s="22" t="s">
        <v>1109</v>
      </c>
      <c r="F33" s="20" t="s">
        <v>671</v>
      </c>
      <c r="G33" s="20" t="s">
        <v>2386</v>
      </c>
      <c r="H33" s="28"/>
      <c r="I33" s="20" t="s">
        <v>1770</v>
      </c>
      <c r="J33" s="20"/>
      <c r="K33" s="1"/>
      <c r="L33" s="21"/>
      <c r="M33" s="2" t="s">
        <v>2400</v>
      </c>
      <c r="N33" s="1" t="s">
        <v>1779</v>
      </c>
      <c r="O33" s="2" t="s">
        <v>723</v>
      </c>
      <c r="P33" s="2" t="s">
        <v>793</v>
      </c>
      <c r="Q33" s="27" t="s">
        <v>1999</v>
      </c>
      <c r="R33" s="2" t="s">
        <v>2142</v>
      </c>
      <c r="S33" s="2"/>
      <c r="T33" s="22" t="s">
        <v>2049</v>
      </c>
      <c r="U33" s="1" t="s">
        <v>1941</v>
      </c>
      <c r="V33" s="2" t="s">
        <v>2044</v>
      </c>
      <c r="W33" s="4"/>
      <c r="X33" s="14"/>
      <c r="Y33" s="2" t="s">
        <v>651</v>
      </c>
      <c r="Z33" s="29" t="s">
        <v>1648</v>
      </c>
      <c r="AA33" s="1"/>
      <c r="AB33" s="2" t="s">
        <v>2351</v>
      </c>
      <c r="AC33" s="22" t="s">
        <v>1322</v>
      </c>
      <c r="AD33" s="2" t="s">
        <v>573</v>
      </c>
      <c r="AE33" s="2" t="s">
        <v>550</v>
      </c>
      <c r="AF33" s="1" t="s">
        <v>82</v>
      </c>
      <c r="AG33" s="21" t="s">
        <v>84</v>
      </c>
      <c r="AH33" s="2"/>
      <c r="AI33" s="1"/>
      <c r="AJ33" s="2"/>
      <c r="AK33" s="24" t="s">
        <v>1734</v>
      </c>
      <c r="AL33" s="1"/>
      <c r="AM33" s="21"/>
      <c r="AN33" s="1" t="s">
        <v>649</v>
      </c>
      <c r="AO33" s="2" t="s">
        <v>1446</v>
      </c>
      <c r="AP33" s="1"/>
      <c r="AQ33" s="1" t="s">
        <v>506</v>
      </c>
      <c r="AR33" s="21" t="s">
        <v>1044</v>
      </c>
      <c r="AS33" s="2" t="s">
        <v>557</v>
      </c>
      <c r="AT33" s="2" t="s">
        <v>1174</v>
      </c>
      <c r="AU33" s="1" t="s">
        <v>766</v>
      </c>
      <c r="AV33" s="1" t="s">
        <v>570</v>
      </c>
      <c r="AW33" s="21" t="s">
        <v>1649</v>
      </c>
      <c r="AX33" s="2" t="s">
        <v>453</v>
      </c>
      <c r="AY33" s="1" t="s">
        <v>1037</v>
      </c>
      <c r="AZ33" s="2"/>
      <c r="BA33" s="2" t="s">
        <v>613</v>
      </c>
      <c r="BB33" s="2">
        <v>38</v>
      </c>
      <c r="BC33" s="2" t="s">
        <v>2040</v>
      </c>
      <c r="BD33" s="1" t="s">
        <v>2516</v>
      </c>
      <c r="BE33" s="1" t="s">
        <v>542</v>
      </c>
      <c r="BF33" s="1"/>
      <c r="BG33" s="1"/>
      <c r="BH33" s="1"/>
      <c r="BI33" s="2" t="s">
        <v>657</v>
      </c>
      <c r="BJ33" s="1"/>
      <c r="BK33" s="16" t="s">
        <v>791</v>
      </c>
      <c r="BL33" s="2" t="s">
        <v>2396</v>
      </c>
      <c r="BM33" s="2" t="s">
        <v>590</v>
      </c>
      <c r="BN33" s="2" t="s">
        <v>904</v>
      </c>
      <c r="BO33" s="1"/>
      <c r="BP33" s="18">
        <v>150</v>
      </c>
      <c r="BQ33" s="22">
        <v>170</v>
      </c>
      <c r="BR33" s="21"/>
      <c r="BS33" s="21">
        <v>1482</v>
      </c>
      <c r="BT33" s="21">
        <v>2215</v>
      </c>
      <c r="BU33" s="21">
        <v>880</v>
      </c>
      <c r="BV33" s="21">
        <v>1165</v>
      </c>
      <c r="BW33" s="21"/>
      <c r="BX33" s="36"/>
      <c r="BY33" s="36"/>
      <c r="BZ33" s="34"/>
      <c r="CA33" s="36"/>
      <c r="CB33" s="38"/>
    </row>
    <row r="34" spans="1:80" s="45" customFormat="1" ht="169">
      <c r="A34" s="18" t="s">
        <v>119</v>
      </c>
      <c r="B34" s="18"/>
      <c r="C34" s="19" t="s">
        <v>1977</v>
      </c>
      <c r="D34" s="19">
        <v>744</v>
      </c>
      <c r="E34" s="19" t="s">
        <v>1780</v>
      </c>
      <c r="F34" s="20" t="s">
        <v>660</v>
      </c>
      <c r="G34" s="20" t="s">
        <v>2395</v>
      </c>
      <c r="H34" s="20"/>
      <c r="I34" s="20" t="s">
        <v>2037</v>
      </c>
      <c r="J34" s="20" t="s">
        <v>1710</v>
      </c>
      <c r="K34" s="1" t="s">
        <v>201</v>
      </c>
      <c r="L34" s="21"/>
      <c r="M34" s="2" t="s">
        <v>2400</v>
      </c>
      <c r="N34" s="1" t="s">
        <v>1779</v>
      </c>
      <c r="O34" s="2" t="s">
        <v>1998</v>
      </c>
      <c r="P34" s="2" t="s">
        <v>2398</v>
      </c>
      <c r="Q34" s="27" t="s">
        <v>2000</v>
      </c>
      <c r="R34" s="2" t="s">
        <v>311</v>
      </c>
      <c r="S34" s="2"/>
      <c r="T34" s="22" t="s">
        <v>2049</v>
      </c>
      <c r="U34" s="1" t="s">
        <v>1941</v>
      </c>
      <c r="V34" s="2" t="s">
        <v>2044</v>
      </c>
      <c r="W34" s="2" t="s">
        <v>519</v>
      </c>
      <c r="X34" s="1"/>
      <c r="Y34" s="2" t="s">
        <v>1682</v>
      </c>
      <c r="Z34" s="29" t="s">
        <v>1648</v>
      </c>
      <c r="AA34" s="16" t="s">
        <v>760</v>
      </c>
      <c r="AB34" s="2" t="s">
        <v>2352</v>
      </c>
      <c r="AC34" s="21" t="s">
        <v>893</v>
      </c>
      <c r="AD34" s="2" t="s">
        <v>273</v>
      </c>
      <c r="AE34" s="2" t="s">
        <v>550</v>
      </c>
      <c r="AF34" s="1" t="s">
        <v>81</v>
      </c>
      <c r="AG34" s="44" t="s">
        <v>83</v>
      </c>
      <c r="AH34" s="2" t="s">
        <v>2026</v>
      </c>
      <c r="AI34" s="16" t="s">
        <v>811</v>
      </c>
      <c r="AJ34" s="1" t="s">
        <v>2232</v>
      </c>
      <c r="AK34" s="24" t="s">
        <v>1734</v>
      </c>
      <c r="AL34" s="87" t="s">
        <v>2109</v>
      </c>
      <c r="AM34" s="21">
        <v>458</v>
      </c>
      <c r="AN34" s="1" t="s">
        <v>649</v>
      </c>
      <c r="AO34" s="2" t="s">
        <v>1446</v>
      </c>
      <c r="AP34" s="1"/>
      <c r="AQ34" s="1" t="s">
        <v>663</v>
      </c>
      <c r="AR34" s="21" t="s">
        <v>1044</v>
      </c>
      <c r="AS34" s="1" t="s">
        <v>605</v>
      </c>
      <c r="AT34" s="1" t="s">
        <v>1174</v>
      </c>
      <c r="AU34" s="1" t="s">
        <v>766</v>
      </c>
      <c r="AV34" s="1" t="s">
        <v>570</v>
      </c>
      <c r="AW34" s="21" t="s">
        <v>1649</v>
      </c>
      <c r="AX34" s="2" t="s">
        <v>816</v>
      </c>
      <c r="AY34" s="1" t="s">
        <v>535</v>
      </c>
      <c r="AZ34" s="2" t="s">
        <v>497</v>
      </c>
      <c r="BA34" s="1" t="s">
        <v>752</v>
      </c>
      <c r="BB34" s="54" t="s">
        <v>753</v>
      </c>
      <c r="BC34" s="2" t="s">
        <v>743</v>
      </c>
      <c r="BD34" s="1" t="s">
        <v>2517</v>
      </c>
      <c r="BE34" s="2" t="s">
        <v>568</v>
      </c>
      <c r="BF34" s="1"/>
      <c r="BG34" s="1"/>
      <c r="BH34" s="4"/>
      <c r="BI34" s="2" t="s">
        <v>1756</v>
      </c>
      <c r="BJ34" s="1" t="s">
        <v>1792</v>
      </c>
      <c r="BK34" s="16" t="s">
        <v>791</v>
      </c>
      <c r="BL34" s="2" t="s">
        <v>2397</v>
      </c>
      <c r="BM34" s="1" t="s">
        <v>1733</v>
      </c>
      <c r="BN34" s="2" t="s">
        <v>927</v>
      </c>
      <c r="BO34" s="1" t="s">
        <v>593</v>
      </c>
      <c r="BP34" s="19">
        <v>170</v>
      </c>
      <c r="BQ34" s="22" t="s">
        <v>1864</v>
      </c>
      <c r="BR34" s="21">
        <v>28</v>
      </c>
      <c r="BS34" s="21">
        <v>1482</v>
      </c>
      <c r="BT34" s="21" t="s">
        <v>606</v>
      </c>
      <c r="BU34" s="21" t="s">
        <v>586</v>
      </c>
      <c r="BV34" s="21" t="s">
        <v>545</v>
      </c>
      <c r="BW34" s="21"/>
      <c r="BX34" s="21" t="s">
        <v>2399</v>
      </c>
      <c r="BY34" s="21"/>
      <c r="BZ34" s="34"/>
      <c r="CA34" s="36"/>
      <c r="CB34" s="38"/>
    </row>
    <row r="35" spans="1:80" s="193" customFormat="1" ht="130">
      <c r="A35" s="181" t="s">
        <v>523</v>
      </c>
      <c r="B35" s="181"/>
      <c r="C35" s="181" t="s">
        <v>1977</v>
      </c>
      <c r="D35" s="181">
        <v>744</v>
      </c>
      <c r="E35" s="182" t="s">
        <v>1780</v>
      </c>
      <c r="F35" s="183" t="s">
        <v>764</v>
      </c>
      <c r="G35" s="183" t="s">
        <v>1010</v>
      </c>
      <c r="H35" s="183"/>
      <c r="I35" s="183" t="s">
        <v>2037</v>
      </c>
      <c r="J35" s="183"/>
      <c r="K35" s="184" t="s">
        <v>201</v>
      </c>
      <c r="L35" s="185"/>
      <c r="M35" s="186"/>
      <c r="N35" s="184" t="s">
        <v>1779</v>
      </c>
      <c r="O35" s="186" t="s">
        <v>1998</v>
      </c>
      <c r="P35" s="186" t="s">
        <v>2409</v>
      </c>
      <c r="Q35" s="194" t="s">
        <v>2000</v>
      </c>
      <c r="R35" s="186" t="s">
        <v>204</v>
      </c>
      <c r="S35" s="186"/>
      <c r="T35" s="187" t="s">
        <v>1400</v>
      </c>
      <c r="U35" s="184" t="s">
        <v>1941</v>
      </c>
      <c r="V35" s="186" t="s">
        <v>2044</v>
      </c>
      <c r="W35" s="186" t="s">
        <v>519</v>
      </c>
      <c r="X35" s="184"/>
      <c r="Y35" s="186" t="s">
        <v>1981</v>
      </c>
      <c r="Z35" s="188" t="s">
        <v>1648</v>
      </c>
      <c r="AA35" s="184"/>
      <c r="AB35" s="186"/>
      <c r="AC35" s="185" t="s">
        <v>893</v>
      </c>
      <c r="AD35" s="186" t="s">
        <v>573</v>
      </c>
      <c r="AE35" s="186" t="s">
        <v>550</v>
      </c>
      <c r="AF35" s="186" t="s">
        <v>772</v>
      </c>
      <c r="AG35" s="197" t="s">
        <v>781</v>
      </c>
      <c r="AH35" s="195"/>
      <c r="AI35" s="184" t="s">
        <v>1342</v>
      </c>
      <c r="AJ35" s="184"/>
      <c r="AK35" s="189" t="s">
        <v>1734</v>
      </c>
      <c r="AL35" s="198" t="s">
        <v>2109</v>
      </c>
      <c r="AM35" s="187">
        <v>458</v>
      </c>
      <c r="AN35" s="184" t="s">
        <v>649</v>
      </c>
      <c r="AO35" s="186" t="s">
        <v>1446</v>
      </c>
      <c r="AP35" s="184"/>
      <c r="AQ35" s="186" t="s">
        <v>480</v>
      </c>
      <c r="AR35" s="185" t="s">
        <v>1044</v>
      </c>
      <c r="AS35" s="186" t="s">
        <v>614</v>
      </c>
      <c r="AT35" s="184" t="s">
        <v>1174</v>
      </c>
      <c r="AU35" s="184" t="s">
        <v>766</v>
      </c>
      <c r="AV35" s="186" t="s">
        <v>569</v>
      </c>
      <c r="AW35" s="185" t="s">
        <v>592</v>
      </c>
      <c r="AX35" s="186" t="s">
        <v>530</v>
      </c>
      <c r="AY35" s="184" t="s">
        <v>1895</v>
      </c>
      <c r="AZ35" s="186" t="s">
        <v>684</v>
      </c>
      <c r="BA35" s="186" t="s">
        <v>744</v>
      </c>
      <c r="BB35" s="186">
        <v>38</v>
      </c>
      <c r="BC35" s="186" t="s">
        <v>2040</v>
      </c>
      <c r="BD35" s="200" t="s">
        <v>1147</v>
      </c>
      <c r="BE35" s="200" t="s">
        <v>1956</v>
      </c>
      <c r="BF35" s="184"/>
      <c r="BG35" s="184"/>
      <c r="BH35" s="195"/>
      <c r="BI35" s="186" t="s">
        <v>721</v>
      </c>
      <c r="BJ35" s="195"/>
      <c r="BK35" s="184" t="s">
        <v>617</v>
      </c>
      <c r="BL35" s="186" t="s">
        <v>539</v>
      </c>
      <c r="BM35" s="184"/>
      <c r="BN35" s="186" t="s">
        <v>536</v>
      </c>
      <c r="BO35" s="184"/>
      <c r="BP35" s="181">
        <v>185</v>
      </c>
      <c r="BQ35" s="185">
        <v>180</v>
      </c>
      <c r="BR35" s="185"/>
      <c r="BS35" s="185">
        <v>1480</v>
      </c>
      <c r="BT35" s="185">
        <v>2130</v>
      </c>
      <c r="BU35" s="185">
        <v>750</v>
      </c>
      <c r="BV35" s="185">
        <v>1270</v>
      </c>
      <c r="BW35" s="185"/>
      <c r="BX35" s="185"/>
      <c r="BY35" s="185"/>
      <c r="BZ35" s="190"/>
      <c r="CA35" s="191"/>
      <c r="CB35" s="192"/>
    </row>
    <row r="36" spans="1:80" s="45" customFormat="1" ht="52">
      <c r="A36" s="18" t="s">
        <v>1782</v>
      </c>
      <c r="B36" s="18"/>
      <c r="C36" s="18" t="s">
        <v>1977</v>
      </c>
      <c r="D36" s="18">
        <v>744</v>
      </c>
      <c r="E36" s="19" t="s">
        <v>1780</v>
      </c>
      <c r="F36" s="20" t="s">
        <v>764</v>
      </c>
      <c r="G36" s="20" t="s">
        <v>1010</v>
      </c>
      <c r="H36" s="20"/>
      <c r="I36" s="20" t="s">
        <v>2037</v>
      </c>
      <c r="J36" s="20"/>
      <c r="K36" s="1"/>
      <c r="L36" s="21"/>
      <c r="M36" s="2" t="s">
        <v>2400</v>
      </c>
      <c r="N36" s="1" t="s">
        <v>1779</v>
      </c>
      <c r="O36" s="2" t="s">
        <v>1998</v>
      </c>
      <c r="P36" s="2" t="s">
        <v>2203</v>
      </c>
      <c r="Q36" s="27" t="s">
        <v>2000</v>
      </c>
      <c r="R36" s="2" t="s">
        <v>1901</v>
      </c>
      <c r="S36" s="2"/>
      <c r="T36" s="22" t="s">
        <v>1400</v>
      </c>
      <c r="U36" s="1" t="s">
        <v>1941</v>
      </c>
      <c r="V36" s="2" t="s">
        <v>2044</v>
      </c>
      <c r="W36" s="2" t="s">
        <v>519</v>
      </c>
      <c r="X36" s="4"/>
      <c r="Y36" s="2" t="s">
        <v>1981</v>
      </c>
      <c r="Z36" s="29" t="s">
        <v>1648</v>
      </c>
      <c r="AA36" s="1"/>
      <c r="AB36" s="4"/>
      <c r="AC36" s="21" t="s">
        <v>893</v>
      </c>
      <c r="AD36" s="2" t="s">
        <v>573</v>
      </c>
      <c r="AE36" s="2" t="s">
        <v>550</v>
      </c>
      <c r="AF36" s="2" t="s">
        <v>772</v>
      </c>
      <c r="AG36" s="30" t="s">
        <v>781</v>
      </c>
      <c r="AH36" s="2" t="s">
        <v>782</v>
      </c>
      <c r="AI36" s="2" t="s">
        <v>801</v>
      </c>
      <c r="AJ36" s="4"/>
      <c r="AK36" s="24" t="s">
        <v>1734</v>
      </c>
      <c r="AL36" s="87" t="s">
        <v>2109</v>
      </c>
      <c r="AM36" s="22">
        <v>458</v>
      </c>
      <c r="AN36" s="1" t="s">
        <v>649</v>
      </c>
      <c r="AO36" s="2" t="s">
        <v>1446</v>
      </c>
      <c r="AP36" s="4"/>
      <c r="AQ36" s="2" t="s">
        <v>480</v>
      </c>
      <c r="AR36" s="21" t="s">
        <v>1044</v>
      </c>
      <c r="AS36" s="2" t="s">
        <v>579</v>
      </c>
      <c r="AT36" s="1" t="s">
        <v>1174</v>
      </c>
      <c r="AU36" s="1" t="s">
        <v>766</v>
      </c>
      <c r="AV36" s="2" t="s">
        <v>569</v>
      </c>
      <c r="AW36" s="21" t="s">
        <v>592</v>
      </c>
      <c r="AX36" s="2" t="s">
        <v>530</v>
      </c>
      <c r="AY36" s="1" t="s">
        <v>1895</v>
      </c>
      <c r="AZ36" s="2" t="s">
        <v>684</v>
      </c>
      <c r="BA36" s="2" t="s">
        <v>744</v>
      </c>
      <c r="BB36" s="2">
        <v>38</v>
      </c>
      <c r="BC36" s="2" t="s">
        <v>2040</v>
      </c>
      <c r="BD36" s="2" t="s">
        <v>1005</v>
      </c>
      <c r="BE36" s="2" t="s">
        <v>578</v>
      </c>
      <c r="BF36" s="1"/>
      <c r="BG36" s="1"/>
      <c r="BH36" s="4"/>
      <c r="BI36" s="4"/>
      <c r="BJ36" s="2"/>
      <c r="BK36" s="1" t="s">
        <v>840</v>
      </c>
      <c r="BL36" s="2" t="s">
        <v>784</v>
      </c>
      <c r="BM36" s="1"/>
      <c r="BN36" s="2"/>
      <c r="BO36" s="4"/>
      <c r="BP36" s="19">
        <v>170</v>
      </c>
      <c r="BQ36" s="22">
        <v>180</v>
      </c>
      <c r="BR36" s="21"/>
      <c r="BS36" s="21">
        <v>1480</v>
      </c>
      <c r="BT36" s="21">
        <v>2155</v>
      </c>
      <c r="BU36" s="21">
        <v>750</v>
      </c>
      <c r="BV36" s="21">
        <v>1405</v>
      </c>
      <c r="BW36" s="21"/>
      <c r="BX36" s="21"/>
      <c r="BY36" s="21"/>
      <c r="BZ36" s="34"/>
      <c r="CA36" s="36"/>
      <c r="CB36" s="38"/>
    </row>
    <row r="37" spans="1:80" s="45" customFormat="1" ht="52">
      <c r="A37" s="18" t="s">
        <v>1837</v>
      </c>
      <c r="B37" s="18"/>
      <c r="C37" s="18" t="s">
        <v>1977</v>
      </c>
      <c r="D37" s="18">
        <v>744</v>
      </c>
      <c r="E37" s="19" t="s">
        <v>862</v>
      </c>
      <c r="F37" s="199" t="s">
        <v>764</v>
      </c>
      <c r="G37" s="199" t="s">
        <v>1010</v>
      </c>
      <c r="H37" s="20"/>
      <c r="I37" s="20" t="s">
        <v>1770</v>
      </c>
      <c r="J37" s="20"/>
      <c r="K37" s="1"/>
      <c r="L37" s="21"/>
      <c r="M37" s="2"/>
      <c r="N37" s="1" t="s">
        <v>1779</v>
      </c>
      <c r="O37" s="2" t="s">
        <v>1998</v>
      </c>
      <c r="P37" s="179" t="s">
        <v>2408</v>
      </c>
      <c r="Q37" s="27"/>
      <c r="R37" s="2" t="s">
        <v>1901</v>
      </c>
      <c r="S37" s="2"/>
      <c r="T37" s="22"/>
      <c r="U37" s="1" t="s">
        <v>1941</v>
      </c>
      <c r="V37" s="2" t="s">
        <v>2044</v>
      </c>
      <c r="W37" s="2" t="s">
        <v>519</v>
      </c>
      <c r="X37" s="1"/>
      <c r="Y37" s="2" t="s">
        <v>1981</v>
      </c>
      <c r="Z37" s="29" t="s">
        <v>1648</v>
      </c>
      <c r="AA37" s="1"/>
      <c r="AB37" s="2"/>
      <c r="AC37" s="21" t="s">
        <v>893</v>
      </c>
      <c r="AD37" s="2" t="s">
        <v>573</v>
      </c>
      <c r="AE37" s="2" t="s">
        <v>550</v>
      </c>
      <c r="AF37" s="16" t="s">
        <v>2299</v>
      </c>
      <c r="AG37" s="30" t="s">
        <v>781</v>
      </c>
      <c r="AH37" s="4"/>
      <c r="AI37" s="1"/>
      <c r="AJ37" s="1"/>
      <c r="AK37" s="24" t="s">
        <v>1734</v>
      </c>
      <c r="AL37" s="87" t="s">
        <v>2109</v>
      </c>
      <c r="AM37" s="37">
        <v>458</v>
      </c>
      <c r="AN37" s="1" t="s">
        <v>649</v>
      </c>
      <c r="AO37" s="2" t="s">
        <v>1446</v>
      </c>
      <c r="AP37" s="1"/>
      <c r="AQ37" s="179" t="s">
        <v>480</v>
      </c>
      <c r="AR37" s="180" t="s">
        <v>1044</v>
      </c>
      <c r="AS37" s="179" t="s">
        <v>579</v>
      </c>
      <c r="AT37" s="1" t="s">
        <v>1174</v>
      </c>
      <c r="AU37" s="1" t="s">
        <v>766</v>
      </c>
      <c r="AV37" s="179" t="s">
        <v>569</v>
      </c>
      <c r="AW37" s="180" t="s">
        <v>592</v>
      </c>
      <c r="AX37" s="179" t="s">
        <v>530</v>
      </c>
      <c r="AY37" s="1" t="s">
        <v>1895</v>
      </c>
      <c r="AZ37" s="2" t="s">
        <v>684</v>
      </c>
      <c r="BA37" s="2" t="s">
        <v>699</v>
      </c>
      <c r="BB37" s="16">
        <v>38</v>
      </c>
      <c r="BC37" s="16"/>
      <c r="BD37" s="2" t="s">
        <v>1005</v>
      </c>
      <c r="BE37" s="2" t="s">
        <v>578</v>
      </c>
      <c r="BF37" s="1"/>
      <c r="BG37" s="1"/>
      <c r="BH37" s="1"/>
      <c r="BI37" s="1"/>
      <c r="BJ37" s="2"/>
      <c r="BK37" s="1"/>
      <c r="BL37" s="1"/>
      <c r="BM37" s="1"/>
      <c r="BN37" s="4"/>
      <c r="BO37" s="1"/>
      <c r="BP37" s="18"/>
      <c r="BQ37" s="22">
        <v>180</v>
      </c>
      <c r="BR37" s="21"/>
      <c r="BS37" s="21">
        <v>1480</v>
      </c>
      <c r="BT37" s="21">
        <v>2130</v>
      </c>
      <c r="BU37" s="21">
        <v>750</v>
      </c>
      <c r="BV37" s="21">
        <v>1270</v>
      </c>
      <c r="BW37" s="21"/>
      <c r="BX37" s="180">
        <v>730</v>
      </c>
      <c r="BY37" s="21"/>
      <c r="BZ37" s="34"/>
      <c r="CA37" s="36"/>
      <c r="CB37" s="38"/>
    </row>
    <row r="38" spans="1:80" ht="65">
      <c r="A38" s="18" t="s">
        <v>2304</v>
      </c>
      <c r="B38" s="18">
        <v>100</v>
      </c>
      <c r="C38" s="18"/>
      <c r="D38" s="18"/>
      <c r="E38" s="19"/>
      <c r="F38" s="20"/>
      <c r="G38" s="20"/>
      <c r="H38" s="20"/>
      <c r="I38" s="20"/>
      <c r="J38" s="20"/>
      <c r="K38" s="1"/>
      <c r="L38" s="21"/>
      <c r="M38" s="2"/>
      <c r="N38" s="1"/>
      <c r="O38" s="2"/>
      <c r="P38" s="1"/>
      <c r="Q38" s="1"/>
      <c r="R38" s="2"/>
      <c r="S38" s="2"/>
      <c r="T38" s="22"/>
      <c r="U38" s="1"/>
      <c r="V38" s="1"/>
      <c r="W38" s="16"/>
      <c r="X38" s="1"/>
      <c r="Y38" s="2"/>
      <c r="Z38" s="29"/>
      <c r="AA38" s="1"/>
      <c r="AB38" s="2"/>
      <c r="AC38" s="21"/>
      <c r="AD38" s="4"/>
      <c r="AE38" s="1"/>
      <c r="AF38" s="2"/>
      <c r="AG38" s="30"/>
      <c r="AH38" s="4"/>
      <c r="AI38" s="1"/>
      <c r="AJ38" s="1"/>
      <c r="AK38" s="24"/>
      <c r="AL38" s="1"/>
      <c r="AM38" s="21"/>
      <c r="AN38" s="1"/>
      <c r="AO38" s="2"/>
      <c r="AP38" s="1"/>
      <c r="AQ38" s="2"/>
      <c r="AR38" s="21"/>
      <c r="AS38" s="1"/>
      <c r="AT38" s="1"/>
      <c r="AU38" s="1"/>
      <c r="AV38" s="2"/>
      <c r="AW38" s="21"/>
      <c r="AX38" s="2"/>
      <c r="AY38" s="1"/>
      <c r="AZ38" s="16"/>
      <c r="BA38" s="16"/>
      <c r="BB38" s="16">
        <v>38</v>
      </c>
      <c r="BC38" s="16" t="s">
        <v>2040</v>
      </c>
      <c r="BD38" s="1"/>
      <c r="BE38" s="16"/>
      <c r="BF38" s="1"/>
      <c r="BG38" s="1"/>
      <c r="BH38" s="1"/>
      <c r="BI38" s="1"/>
      <c r="BJ38" s="2"/>
      <c r="BK38" s="1"/>
      <c r="BL38" s="1"/>
      <c r="BM38" s="1"/>
      <c r="BN38" s="2" t="s">
        <v>105</v>
      </c>
      <c r="BO38" s="1" t="s">
        <v>687</v>
      </c>
      <c r="BP38" s="18"/>
      <c r="BQ38" s="21"/>
      <c r="BR38" s="21"/>
      <c r="BS38" s="21"/>
      <c r="BT38" s="21"/>
      <c r="BU38" s="21"/>
      <c r="BV38" s="21"/>
      <c r="BW38" s="21"/>
      <c r="BX38" s="21"/>
      <c r="BY38" s="21"/>
      <c r="BZ38" s="34"/>
      <c r="CA38" s="36"/>
      <c r="CB38" s="38"/>
    </row>
    <row r="39" spans="1:80" ht="125" customHeight="1">
      <c r="A39" s="18" t="s">
        <v>98</v>
      </c>
      <c r="B39" s="18"/>
      <c r="C39" s="18" t="s">
        <v>1977</v>
      </c>
      <c r="D39" s="18">
        <v>744</v>
      </c>
      <c r="E39" s="19" t="s">
        <v>1780</v>
      </c>
      <c r="F39" s="20" t="s">
        <v>2375</v>
      </c>
      <c r="G39" s="20" t="s">
        <v>1831</v>
      </c>
      <c r="H39" s="28"/>
      <c r="I39" s="20" t="s">
        <v>2374</v>
      </c>
      <c r="J39" s="27"/>
      <c r="K39" s="1"/>
      <c r="L39" s="21"/>
      <c r="M39" s="2" t="s">
        <v>2401</v>
      </c>
      <c r="N39" s="1"/>
      <c r="O39" s="2" t="s">
        <v>2156</v>
      </c>
      <c r="P39" s="1" t="s">
        <v>2189</v>
      </c>
      <c r="Q39" s="2" t="s">
        <v>725</v>
      </c>
      <c r="R39" s="2" t="s">
        <v>2058</v>
      </c>
      <c r="S39" s="2"/>
      <c r="T39" s="22" t="s">
        <v>1717</v>
      </c>
      <c r="U39" s="1" t="s">
        <v>1941</v>
      </c>
      <c r="V39" s="2" t="s">
        <v>2044</v>
      </c>
      <c r="W39" s="2" t="s">
        <v>555</v>
      </c>
      <c r="X39" s="4"/>
      <c r="Y39" s="2" t="s">
        <v>92</v>
      </c>
      <c r="Z39" s="29" t="s">
        <v>668</v>
      </c>
      <c r="AA39" s="1" t="s">
        <v>1847</v>
      </c>
      <c r="AB39" s="2" t="s">
        <v>2353</v>
      </c>
      <c r="AC39" s="22" t="s">
        <v>1987</v>
      </c>
      <c r="AD39" s="2" t="s">
        <v>2126</v>
      </c>
      <c r="AE39" s="1" t="s">
        <v>858</v>
      </c>
      <c r="AF39" s="2" t="s">
        <v>1325</v>
      </c>
      <c r="AG39" s="1"/>
      <c r="AH39" s="1" t="s">
        <v>294</v>
      </c>
      <c r="AI39" s="2" t="s">
        <v>1031</v>
      </c>
      <c r="AJ39" s="2" t="s">
        <v>446</v>
      </c>
      <c r="AK39" s="24" t="s">
        <v>1269</v>
      </c>
      <c r="AL39" s="2"/>
      <c r="AM39" s="21" t="s">
        <v>810</v>
      </c>
      <c r="AN39" s="1" t="s">
        <v>649</v>
      </c>
      <c r="AO39" s="2" t="s">
        <v>1446</v>
      </c>
      <c r="AP39" s="4"/>
      <c r="AQ39" s="2" t="s">
        <v>1971</v>
      </c>
      <c r="AR39" s="21" t="s">
        <v>1972</v>
      </c>
      <c r="AS39" s="2" t="s">
        <v>1921</v>
      </c>
      <c r="AT39" s="2" t="s">
        <v>1174</v>
      </c>
      <c r="AU39" s="1"/>
      <c r="AV39" s="2" t="s">
        <v>1803</v>
      </c>
      <c r="AW39" s="21" t="s">
        <v>1748</v>
      </c>
      <c r="AX39" s="2" t="s">
        <v>656</v>
      </c>
      <c r="AY39" s="2" t="s">
        <v>1174</v>
      </c>
      <c r="AZ39" s="1"/>
      <c r="BA39" s="2" t="s">
        <v>97</v>
      </c>
      <c r="BB39" s="2">
        <v>40</v>
      </c>
      <c r="BC39" s="2" t="s">
        <v>698</v>
      </c>
      <c r="BD39" s="1"/>
      <c r="BE39" s="1" t="s">
        <v>1754</v>
      </c>
      <c r="BF39" s="1" t="s">
        <v>1013</v>
      </c>
      <c r="BG39" s="1"/>
      <c r="BH39" s="1" t="s">
        <v>2101</v>
      </c>
      <c r="BI39" s="1" t="s">
        <v>645</v>
      </c>
      <c r="BJ39" s="1" t="s">
        <v>2168</v>
      </c>
      <c r="BK39" s="1" t="s">
        <v>2015</v>
      </c>
      <c r="BL39" s="2" t="s">
        <v>796</v>
      </c>
      <c r="BM39" s="91" t="s">
        <v>2165</v>
      </c>
      <c r="BN39" s="2" t="s">
        <v>286</v>
      </c>
      <c r="BO39" s="2"/>
      <c r="BP39" s="18"/>
      <c r="BQ39" s="21">
        <v>182</v>
      </c>
      <c r="BR39" s="21" t="s">
        <v>403</v>
      </c>
      <c r="BS39" s="21">
        <v>1449</v>
      </c>
      <c r="BT39" s="21">
        <v>2170</v>
      </c>
      <c r="BU39" s="21">
        <v>720</v>
      </c>
      <c r="BV39" s="21">
        <v>1190</v>
      </c>
      <c r="BW39" s="21"/>
      <c r="BX39" s="21">
        <v>790</v>
      </c>
      <c r="BY39" s="2" t="s">
        <v>71</v>
      </c>
      <c r="BZ39" s="34"/>
      <c r="CA39" s="36"/>
      <c r="CB39" s="38"/>
    </row>
    <row r="40" spans="1:80" s="45" customFormat="1" ht="183" customHeight="1">
      <c r="A40" s="18" t="s">
        <v>145</v>
      </c>
      <c r="B40" s="18"/>
      <c r="C40" s="18" t="s">
        <v>1977</v>
      </c>
      <c r="D40" s="18">
        <v>744</v>
      </c>
      <c r="E40" s="19" t="s">
        <v>197</v>
      </c>
      <c r="F40" s="20" t="s">
        <v>233</v>
      </c>
      <c r="G40" s="20" t="s">
        <v>196</v>
      </c>
      <c r="H40" s="50"/>
      <c r="I40" s="20" t="s">
        <v>2374</v>
      </c>
      <c r="J40" s="50"/>
      <c r="K40" s="1"/>
      <c r="L40" s="21"/>
      <c r="M40" s="2" t="s">
        <v>2401</v>
      </c>
      <c r="N40" s="91" t="s">
        <v>147</v>
      </c>
      <c r="O40" s="2" t="s">
        <v>149</v>
      </c>
      <c r="P40" s="1" t="s">
        <v>797</v>
      </c>
      <c r="Q40" s="2" t="s">
        <v>139</v>
      </c>
      <c r="R40" s="2" t="s">
        <v>2058</v>
      </c>
      <c r="S40" s="2"/>
      <c r="T40" s="22" t="s">
        <v>1717</v>
      </c>
      <c r="U40" s="1" t="s">
        <v>1941</v>
      </c>
      <c r="V40" s="2" t="s">
        <v>2044</v>
      </c>
      <c r="W40" s="2" t="s">
        <v>555</v>
      </c>
      <c r="X40" s="91" t="s">
        <v>198</v>
      </c>
      <c r="Y40" s="2" t="s">
        <v>92</v>
      </c>
      <c r="Z40" s="29" t="s">
        <v>668</v>
      </c>
      <c r="AA40" s="1" t="s">
        <v>1847</v>
      </c>
      <c r="AB40" s="2" t="s">
        <v>2353</v>
      </c>
      <c r="AC40" s="22" t="s">
        <v>1987</v>
      </c>
      <c r="AD40" s="2" t="s">
        <v>2325</v>
      </c>
      <c r="AE40" s="1" t="s">
        <v>858</v>
      </c>
      <c r="AF40" s="2" t="s">
        <v>1325</v>
      </c>
      <c r="AG40" s="1"/>
      <c r="AH40" s="1" t="s">
        <v>2294</v>
      </c>
      <c r="AI40" s="2" t="s">
        <v>1031</v>
      </c>
      <c r="AJ40" s="2" t="s">
        <v>2402</v>
      </c>
      <c r="AK40" s="24" t="s">
        <v>1269</v>
      </c>
      <c r="AL40" s="1"/>
      <c r="AM40" s="21" t="s">
        <v>810</v>
      </c>
      <c r="AN40" s="1" t="s">
        <v>649</v>
      </c>
      <c r="AO40" s="2" t="s">
        <v>1446</v>
      </c>
      <c r="AP40" s="1" t="s">
        <v>1859</v>
      </c>
      <c r="AQ40" s="2" t="s">
        <v>316</v>
      </c>
      <c r="AR40" s="21" t="s">
        <v>1044</v>
      </c>
      <c r="AS40" s="2" t="s">
        <v>1921</v>
      </c>
      <c r="AT40" s="2" t="s">
        <v>1174</v>
      </c>
      <c r="AU40" s="91" t="s">
        <v>272</v>
      </c>
      <c r="AV40" s="2" t="s">
        <v>315</v>
      </c>
      <c r="AW40" s="21" t="s">
        <v>1870</v>
      </c>
      <c r="AX40" s="2" t="s">
        <v>656</v>
      </c>
      <c r="AY40" s="2" t="s">
        <v>788</v>
      </c>
      <c r="AZ40" s="2"/>
      <c r="BA40" s="2" t="s">
        <v>146</v>
      </c>
      <c r="BB40" s="2">
        <v>40</v>
      </c>
      <c r="BC40" s="2" t="s">
        <v>1753</v>
      </c>
      <c r="BD40" s="1"/>
      <c r="BE40" s="1" t="s">
        <v>1754</v>
      </c>
      <c r="BF40" s="1" t="s">
        <v>1013</v>
      </c>
      <c r="BG40" s="1"/>
      <c r="BH40" s="1" t="s">
        <v>647</v>
      </c>
      <c r="BI40" s="1" t="s">
        <v>737</v>
      </c>
      <c r="BJ40" s="1" t="s">
        <v>685</v>
      </c>
      <c r="BK40" s="91" t="s">
        <v>2086</v>
      </c>
      <c r="BL40" s="2" t="s">
        <v>2214</v>
      </c>
      <c r="BM40" s="91" t="s">
        <v>2224</v>
      </c>
      <c r="BN40" s="2" t="s">
        <v>148</v>
      </c>
      <c r="BO40" s="2"/>
      <c r="BP40" s="18"/>
      <c r="BQ40" s="21">
        <v>184</v>
      </c>
      <c r="BR40" s="21" t="s">
        <v>2403</v>
      </c>
      <c r="BS40" s="21">
        <v>1467</v>
      </c>
      <c r="BT40" s="21">
        <v>2166</v>
      </c>
      <c r="BU40" s="21">
        <v>805</v>
      </c>
      <c r="BV40" s="21">
        <v>1068</v>
      </c>
      <c r="BW40" s="21"/>
      <c r="BX40" s="21">
        <v>770</v>
      </c>
      <c r="BY40" s="2" t="s">
        <v>2329</v>
      </c>
      <c r="BZ40" s="34" t="s">
        <v>178</v>
      </c>
      <c r="CA40" s="36"/>
      <c r="CB40" s="38"/>
    </row>
    <row r="41" spans="1:80" ht="117" customHeight="1">
      <c r="A41" s="18" t="s">
        <v>72</v>
      </c>
      <c r="B41" s="18"/>
      <c r="C41" s="18" t="s">
        <v>1977</v>
      </c>
      <c r="D41" s="18">
        <v>744</v>
      </c>
      <c r="E41" s="19" t="s">
        <v>195</v>
      </c>
      <c r="F41" s="20" t="s">
        <v>1841</v>
      </c>
      <c r="G41" s="20" t="s">
        <v>194</v>
      </c>
      <c r="H41" s="50"/>
      <c r="I41" s="20"/>
      <c r="J41" s="50"/>
      <c r="K41" s="1"/>
      <c r="L41" s="21"/>
      <c r="M41" s="2"/>
      <c r="N41" s="91"/>
      <c r="O41" s="2" t="s">
        <v>193</v>
      </c>
      <c r="P41" s="1" t="s">
        <v>229</v>
      </c>
      <c r="Q41" s="2"/>
      <c r="R41" s="2"/>
      <c r="S41" s="2"/>
      <c r="T41" s="22"/>
      <c r="U41" s="1" t="s">
        <v>1941</v>
      </c>
      <c r="V41" s="2"/>
      <c r="W41" s="2"/>
      <c r="X41" s="91"/>
      <c r="Y41" s="2" t="s">
        <v>93</v>
      </c>
      <c r="Z41" s="29" t="s">
        <v>1648</v>
      </c>
      <c r="AA41" s="1"/>
      <c r="AB41" s="2"/>
      <c r="AC41" s="22" t="s">
        <v>317</v>
      </c>
      <c r="AD41" s="2" t="s">
        <v>2326</v>
      </c>
      <c r="AE41" s="1" t="s">
        <v>2188</v>
      </c>
      <c r="AF41" s="2" t="s">
        <v>1325</v>
      </c>
      <c r="AG41" s="1"/>
      <c r="AH41" s="1" t="s">
        <v>224</v>
      </c>
      <c r="AI41" s="2"/>
      <c r="AJ41" s="2" t="s">
        <v>2012</v>
      </c>
      <c r="AK41" s="24" t="s">
        <v>1269</v>
      </c>
      <c r="AL41" s="1"/>
      <c r="AM41" s="21"/>
      <c r="AN41" s="1" t="s">
        <v>649</v>
      </c>
      <c r="AO41" s="2" t="s">
        <v>1446</v>
      </c>
      <c r="AP41" s="1" t="s">
        <v>1859</v>
      </c>
      <c r="AQ41" s="2" t="s">
        <v>316</v>
      </c>
      <c r="AR41" s="21" t="s">
        <v>329</v>
      </c>
      <c r="AS41" s="2" t="s">
        <v>334</v>
      </c>
      <c r="AT41" s="2" t="s">
        <v>1174</v>
      </c>
      <c r="AU41" s="1"/>
      <c r="AV41" s="2" t="s">
        <v>314</v>
      </c>
      <c r="AW41" s="21" t="s">
        <v>330</v>
      </c>
      <c r="AX41" s="2" t="s">
        <v>328</v>
      </c>
      <c r="AY41" s="2" t="s">
        <v>1174</v>
      </c>
      <c r="AZ41" s="2"/>
      <c r="BA41" s="2" t="s">
        <v>138</v>
      </c>
      <c r="BB41" s="2">
        <v>40</v>
      </c>
      <c r="BC41" s="2" t="s">
        <v>1753</v>
      </c>
      <c r="BD41" s="1"/>
      <c r="BE41" s="1" t="s">
        <v>1754</v>
      </c>
      <c r="BF41" s="1"/>
      <c r="BG41" s="1"/>
      <c r="BH41" s="1"/>
      <c r="BI41" s="1"/>
      <c r="BJ41" s="1"/>
      <c r="BK41" s="91"/>
      <c r="BL41" s="2" t="s">
        <v>2278</v>
      </c>
      <c r="BM41" s="91" t="s">
        <v>2154</v>
      </c>
      <c r="BN41" s="2" t="s">
        <v>164</v>
      </c>
      <c r="BO41" s="2"/>
      <c r="BP41" s="18"/>
      <c r="BQ41" s="21" t="s">
        <v>331</v>
      </c>
      <c r="BR41" s="21" t="s">
        <v>403</v>
      </c>
      <c r="BS41" s="21">
        <v>1435</v>
      </c>
      <c r="BT41" s="21">
        <v>2185</v>
      </c>
      <c r="BU41" s="21">
        <v>800</v>
      </c>
      <c r="BV41" s="21">
        <v>1115</v>
      </c>
      <c r="BW41" s="21"/>
      <c r="BX41" s="21">
        <v>805</v>
      </c>
      <c r="BY41" s="2" t="s">
        <v>2280</v>
      </c>
      <c r="BZ41" s="34"/>
      <c r="CA41" s="36"/>
      <c r="CB41" s="38"/>
    </row>
    <row r="42" spans="1:80" ht="117" customHeight="1">
      <c r="A42" s="18" t="s">
        <v>192</v>
      </c>
      <c r="B42" s="18"/>
      <c r="C42" s="18" t="s">
        <v>1977</v>
      </c>
      <c r="D42" s="18">
        <v>744</v>
      </c>
      <c r="E42" s="19" t="s">
        <v>195</v>
      </c>
      <c r="F42" s="20" t="s">
        <v>1841</v>
      </c>
      <c r="G42" s="20" t="s">
        <v>194</v>
      </c>
      <c r="H42" s="50"/>
      <c r="I42" s="20"/>
      <c r="J42" s="50"/>
      <c r="K42" s="1"/>
      <c r="L42" s="21"/>
      <c r="M42" s="2"/>
      <c r="N42" s="91"/>
      <c r="O42" s="2" t="s">
        <v>193</v>
      </c>
      <c r="P42" s="1" t="s">
        <v>106</v>
      </c>
      <c r="Q42" s="2"/>
      <c r="R42" s="2"/>
      <c r="S42" s="2"/>
      <c r="T42" s="22"/>
      <c r="U42" s="1" t="s">
        <v>1941</v>
      </c>
      <c r="V42" s="2"/>
      <c r="W42" s="2"/>
      <c r="X42" s="91"/>
      <c r="Y42" s="2" t="s">
        <v>93</v>
      </c>
      <c r="Z42" s="29" t="s">
        <v>1648</v>
      </c>
      <c r="AA42" s="1"/>
      <c r="AB42" s="2"/>
      <c r="AC42" s="22" t="s">
        <v>317</v>
      </c>
      <c r="AD42" s="2" t="s">
        <v>2326</v>
      </c>
      <c r="AE42" s="1" t="s">
        <v>2188</v>
      </c>
      <c r="AF42" s="2" t="s">
        <v>1325</v>
      </c>
      <c r="AG42" s="1"/>
      <c r="AH42" s="1" t="s">
        <v>224</v>
      </c>
      <c r="AI42" s="2"/>
      <c r="AJ42" s="2" t="s">
        <v>2012</v>
      </c>
      <c r="AK42" s="24" t="s">
        <v>1269</v>
      </c>
      <c r="AL42" s="1"/>
      <c r="AM42" s="21"/>
      <c r="AN42" s="1" t="s">
        <v>649</v>
      </c>
      <c r="AO42" s="2" t="s">
        <v>1446</v>
      </c>
      <c r="AP42" s="1" t="s">
        <v>1859</v>
      </c>
      <c r="AQ42" s="2" t="s">
        <v>316</v>
      </c>
      <c r="AR42" s="21" t="s">
        <v>329</v>
      </c>
      <c r="AS42" s="2" t="s">
        <v>334</v>
      </c>
      <c r="AT42" s="2" t="s">
        <v>1174</v>
      </c>
      <c r="AU42" s="1"/>
      <c r="AV42" s="2" t="s">
        <v>314</v>
      </c>
      <c r="AW42" s="21" t="s">
        <v>330</v>
      </c>
      <c r="AX42" s="2" t="s">
        <v>328</v>
      </c>
      <c r="AY42" s="2" t="s">
        <v>1174</v>
      </c>
      <c r="AZ42" s="2"/>
      <c r="BA42" s="2" t="s">
        <v>138</v>
      </c>
      <c r="BB42" s="2">
        <v>40</v>
      </c>
      <c r="BC42" s="2" t="s">
        <v>1753</v>
      </c>
      <c r="BD42" s="1"/>
      <c r="BE42" s="1" t="s">
        <v>1754</v>
      </c>
      <c r="BF42" s="1"/>
      <c r="BG42" s="1"/>
      <c r="BH42" s="1"/>
      <c r="BI42" s="1"/>
      <c r="BJ42" s="1" t="s">
        <v>945</v>
      </c>
      <c r="BK42" s="91"/>
      <c r="BL42" s="2" t="s">
        <v>2144</v>
      </c>
      <c r="BM42" s="91" t="s">
        <v>2154</v>
      </c>
      <c r="BN42" s="2" t="s">
        <v>217</v>
      </c>
      <c r="BO42" s="2"/>
      <c r="BP42" s="18"/>
      <c r="BQ42" s="21" t="s">
        <v>331</v>
      </c>
      <c r="BR42" s="21" t="s">
        <v>403</v>
      </c>
      <c r="BS42" s="21">
        <v>1435</v>
      </c>
      <c r="BT42" s="21">
        <v>2185</v>
      </c>
      <c r="BU42" s="21">
        <v>730</v>
      </c>
      <c r="BV42" s="21">
        <v>1115</v>
      </c>
      <c r="BW42" s="21"/>
      <c r="BX42" s="21">
        <v>805</v>
      </c>
      <c r="BY42" s="2" t="s">
        <v>2271</v>
      </c>
      <c r="BZ42" s="34"/>
      <c r="CA42" s="163"/>
      <c r="CB42" s="164"/>
    </row>
    <row r="43" spans="1:80" ht="128" customHeight="1">
      <c r="A43" s="18" t="s">
        <v>2252</v>
      </c>
      <c r="B43" s="18"/>
      <c r="C43" s="18" t="s">
        <v>1977</v>
      </c>
      <c r="D43" s="18">
        <v>744</v>
      </c>
      <c r="E43" s="19" t="s">
        <v>197</v>
      </c>
      <c r="F43" s="20" t="s">
        <v>233</v>
      </c>
      <c r="G43" s="20" t="s">
        <v>196</v>
      </c>
      <c r="H43" s="50"/>
      <c r="I43" s="20"/>
      <c r="J43" s="50"/>
      <c r="K43" s="1"/>
      <c r="L43" s="21"/>
      <c r="M43" s="2"/>
      <c r="N43" s="91" t="s">
        <v>147</v>
      </c>
      <c r="O43" s="2" t="s">
        <v>103</v>
      </c>
      <c r="P43" s="1" t="s">
        <v>106</v>
      </c>
      <c r="Q43" s="2"/>
      <c r="R43" s="2"/>
      <c r="S43" s="2"/>
      <c r="T43" s="22"/>
      <c r="U43" s="1" t="s">
        <v>1941</v>
      </c>
      <c r="V43" s="2"/>
      <c r="W43" s="2"/>
      <c r="X43" s="91" t="s">
        <v>198</v>
      </c>
      <c r="Y43" s="2" t="s">
        <v>93</v>
      </c>
      <c r="Z43" s="29" t="s">
        <v>1648</v>
      </c>
      <c r="AA43" s="1"/>
      <c r="AB43" s="2"/>
      <c r="AC43" s="22" t="s">
        <v>317</v>
      </c>
      <c r="AD43" s="2" t="s">
        <v>2326</v>
      </c>
      <c r="AE43" s="1" t="s">
        <v>2188</v>
      </c>
      <c r="AF43" s="2" t="s">
        <v>1325</v>
      </c>
      <c r="AG43" s="1"/>
      <c r="AH43" s="1" t="s">
        <v>274</v>
      </c>
      <c r="AI43" s="2"/>
      <c r="AJ43" s="2" t="s">
        <v>2327</v>
      </c>
      <c r="AK43" s="24" t="s">
        <v>1269</v>
      </c>
      <c r="AL43" s="1"/>
      <c r="AM43" s="21"/>
      <c r="AN43" s="1" t="s">
        <v>649</v>
      </c>
      <c r="AO43" s="2" t="s">
        <v>1446</v>
      </c>
      <c r="AP43" s="1" t="s">
        <v>129</v>
      </c>
      <c r="AQ43" s="2" t="s">
        <v>130</v>
      </c>
      <c r="AR43" s="21" t="s">
        <v>329</v>
      </c>
      <c r="AS43" s="2" t="s">
        <v>1921</v>
      </c>
      <c r="AT43" s="2" t="s">
        <v>1174</v>
      </c>
      <c r="AU43" s="1"/>
      <c r="AV43" s="2" t="s">
        <v>314</v>
      </c>
      <c r="AW43" s="21" t="s">
        <v>330</v>
      </c>
      <c r="AX43" s="2" t="s">
        <v>656</v>
      </c>
      <c r="AY43" s="2" t="s">
        <v>1174</v>
      </c>
      <c r="AZ43" s="2"/>
      <c r="BA43" s="2" t="s">
        <v>73</v>
      </c>
      <c r="BB43" s="2">
        <v>40</v>
      </c>
      <c r="BC43" s="2" t="s">
        <v>137</v>
      </c>
      <c r="BD43" s="1" t="s">
        <v>180</v>
      </c>
      <c r="BE43" s="1" t="s">
        <v>181</v>
      </c>
      <c r="BF43" s="1"/>
      <c r="BG43" s="1"/>
      <c r="BH43" s="1" t="s">
        <v>135</v>
      </c>
      <c r="BI43" s="91" t="s">
        <v>185</v>
      </c>
      <c r="BJ43" s="1" t="s">
        <v>278</v>
      </c>
      <c r="BK43" s="1" t="s">
        <v>165</v>
      </c>
      <c r="BL43" s="2" t="s">
        <v>150</v>
      </c>
      <c r="BM43" s="91"/>
      <c r="BN43" s="2" t="s">
        <v>166</v>
      </c>
      <c r="BO43" s="2" t="s">
        <v>136</v>
      </c>
      <c r="BP43" s="18"/>
      <c r="BQ43" s="21">
        <v>182</v>
      </c>
      <c r="BR43" s="21" t="s">
        <v>403</v>
      </c>
      <c r="BS43" s="21">
        <v>1449</v>
      </c>
      <c r="BT43" s="21">
        <v>2185</v>
      </c>
      <c r="BU43" s="21">
        <v>800</v>
      </c>
      <c r="BV43" s="21">
        <v>1115</v>
      </c>
      <c r="BW43" s="21"/>
      <c r="BX43" s="21">
        <v>805</v>
      </c>
      <c r="BY43" s="2" t="s">
        <v>2330</v>
      </c>
      <c r="BZ43" s="34"/>
      <c r="CA43" s="163"/>
      <c r="CB43" s="164"/>
    </row>
    <row r="44" spans="1:80" ht="117" customHeight="1">
      <c r="A44" s="18" t="s">
        <v>2236</v>
      </c>
      <c r="B44" s="18"/>
      <c r="C44" s="18" t="s">
        <v>1977</v>
      </c>
      <c r="D44" s="18">
        <v>744</v>
      </c>
      <c r="E44" s="19" t="s">
        <v>239</v>
      </c>
      <c r="F44" s="20" t="s">
        <v>240</v>
      </c>
      <c r="G44" s="20" t="s">
        <v>232</v>
      </c>
      <c r="H44" s="50"/>
      <c r="I44" s="20"/>
      <c r="J44" s="50"/>
      <c r="K44" s="1"/>
      <c r="L44" s="21"/>
      <c r="M44" s="2"/>
      <c r="N44" s="1" t="s">
        <v>33</v>
      </c>
      <c r="O44" s="2" t="s">
        <v>206</v>
      </c>
      <c r="P44" s="1" t="s">
        <v>229</v>
      </c>
      <c r="Q44" s="2"/>
      <c r="R44" s="2"/>
      <c r="S44" s="2"/>
      <c r="T44" s="22"/>
      <c r="U44" s="1" t="s">
        <v>1941</v>
      </c>
      <c r="V44" s="2"/>
      <c r="W44" s="2"/>
      <c r="X44" s="1" t="s">
        <v>70</v>
      </c>
      <c r="Y44" s="2" t="s">
        <v>93</v>
      </c>
      <c r="Z44" s="29" t="s">
        <v>1648</v>
      </c>
      <c r="AA44" s="1"/>
      <c r="AB44" s="2"/>
      <c r="AC44" s="22" t="s">
        <v>317</v>
      </c>
      <c r="AD44" s="2" t="s">
        <v>2326</v>
      </c>
      <c r="AE44" s="1" t="s">
        <v>2188</v>
      </c>
      <c r="AF44" s="2" t="s">
        <v>2332</v>
      </c>
      <c r="AG44" s="1"/>
      <c r="AH44" s="1" t="s">
        <v>224</v>
      </c>
      <c r="AI44" s="2"/>
      <c r="AJ44" s="2" t="s">
        <v>132</v>
      </c>
      <c r="AK44" s="24" t="s">
        <v>1269</v>
      </c>
      <c r="AL44" s="1"/>
      <c r="AM44" s="21"/>
      <c r="AN44" s="1" t="s">
        <v>649</v>
      </c>
      <c r="AO44" s="2" t="s">
        <v>1446</v>
      </c>
      <c r="AP44" s="1" t="s">
        <v>1859</v>
      </c>
      <c r="AQ44" s="2" t="s">
        <v>127</v>
      </c>
      <c r="AR44" s="21" t="s">
        <v>329</v>
      </c>
      <c r="AS44" s="2" t="s">
        <v>334</v>
      </c>
      <c r="AT44" s="2" t="s">
        <v>1174</v>
      </c>
      <c r="AU44" s="1"/>
      <c r="AV44" s="2" t="s">
        <v>187</v>
      </c>
      <c r="AW44" s="21" t="s">
        <v>330</v>
      </c>
      <c r="AX44" s="2" t="s">
        <v>328</v>
      </c>
      <c r="AY44" s="2" t="s">
        <v>1174</v>
      </c>
      <c r="AZ44" s="2"/>
      <c r="BA44" s="2" t="s">
        <v>74</v>
      </c>
      <c r="BB44" s="2">
        <v>40</v>
      </c>
      <c r="BC44" s="2" t="s">
        <v>1753</v>
      </c>
      <c r="BD44" s="1"/>
      <c r="BE44" s="1" t="s">
        <v>1754</v>
      </c>
      <c r="BF44" s="1"/>
      <c r="BG44" s="1"/>
      <c r="BH44" s="1"/>
      <c r="BI44" s="1" t="s">
        <v>186</v>
      </c>
      <c r="BJ44" s="1"/>
      <c r="BK44" s="91"/>
      <c r="BL44" s="2"/>
      <c r="BM44" s="91"/>
      <c r="BN44" s="2" t="s">
        <v>182</v>
      </c>
      <c r="BO44" s="2"/>
      <c r="BP44" s="18"/>
      <c r="BQ44" s="21" t="s">
        <v>184</v>
      </c>
      <c r="BR44" s="21" t="s">
        <v>403</v>
      </c>
      <c r="BS44" s="21"/>
      <c r="BT44" s="21"/>
      <c r="BU44" s="21"/>
      <c r="BV44" s="21"/>
      <c r="BW44" s="21"/>
      <c r="BX44" s="21">
        <v>805</v>
      </c>
      <c r="BY44" s="2"/>
      <c r="BZ44" s="34"/>
      <c r="CA44" s="36"/>
      <c r="CB44" s="38"/>
    </row>
    <row r="45" spans="1:80" ht="117" customHeight="1">
      <c r="A45" s="18" t="s">
        <v>2328</v>
      </c>
      <c r="B45" s="18"/>
      <c r="C45" s="18" t="s">
        <v>1977</v>
      </c>
      <c r="D45" s="18">
        <v>744</v>
      </c>
      <c r="E45" s="19" t="s">
        <v>239</v>
      </c>
      <c r="F45" s="20" t="s">
        <v>240</v>
      </c>
      <c r="G45" s="20" t="s">
        <v>232</v>
      </c>
      <c r="H45" s="50"/>
      <c r="I45" s="20"/>
      <c r="J45" s="50"/>
      <c r="K45" s="1"/>
      <c r="L45" s="21"/>
      <c r="M45" s="2"/>
      <c r="N45" s="1" t="s">
        <v>33</v>
      </c>
      <c r="O45" s="2" t="s">
        <v>206</v>
      </c>
      <c r="P45" s="1" t="s">
        <v>229</v>
      </c>
      <c r="Q45" s="2"/>
      <c r="R45" s="2"/>
      <c r="S45" s="2"/>
      <c r="T45" s="22"/>
      <c r="U45" s="1" t="s">
        <v>1941</v>
      </c>
      <c r="V45" s="2"/>
      <c r="W45" s="2"/>
      <c r="X45" s="1" t="s">
        <v>70</v>
      </c>
      <c r="Y45" s="2" t="s">
        <v>93</v>
      </c>
      <c r="Z45" s="29" t="s">
        <v>1648</v>
      </c>
      <c r="AA45" s="1"/>
      <c r="AB45" s="2"/>
      <c r="AC45" s="22" t="s">
        <v>317</v>
      </c>
      <c r="AD45" s="2" t="s">
        <v>2326</v>
      </c>
      <c r="AE45" s="1" t="s">
        <v>2188</v>
      </c>
      <c r="AF45" s="2" t="s">
        <v>2332</v>
      </c>
      <c r="AG45" s="1"/>
      <c r="AH45" s="1" t="s">
        <v>224</v>
      </c>
      <c r="AI45" s="2"/>
      <c r="AJ45" s="2" t="s">
        <v>132</v>
      </c>
      <c r="AK45" s="24" t="s">
        <v>1269</v>
      </c>
      <c r="AL45" s="1"/>
      <c r="AM45" s="21"/>
      <c r="AN45" s="1" t="s">
        <v>649</v>
      </c>
      <c r="AO45" s="2" t="s">
        <v>1446</v>
      </c>
      <c r="AP45" s="1" t="s">
        <v>1859</v>
      </c>
      <c r="AQ45" s="2" t="s">
        <v>130</v>
      </c>
      <c r="AR45" s="21" t="s">
        <v>329</v>
      </c>
      <c r="AS45" s="2" t="s">
        <v>334</v>
      </c>
      <c r="AT45" s="2" t="s">
        <v>1174</v>
      </c>
      <c r="AU45" s="1"/>
      <c r="AV45" s="2" t="s">
        <v>188</v>
      </c>
      <c r="AW45" s="21" t="s">
        <v>330</v>
      </c>
      <c r="AX45" s="2" t="s">
        <v>328</v>
      </c>
      <c r="AY45" s="2" t="s">
        <v>1174</v>
      </c>
      <c r="AZ45" s="2"/>
      <c r="BA45" s="2" t="s">
        <v>74</v>
      </c>
      <c r="BB45" s="2">
        <v>40</v>
      </c>
      <c r="BC45" s="2" t="s">
        <v>1753</v>
      </c>
      <c r="BD45" s="1"/>
      <c r="BE45" s="1" t="s">
        <v>1754</v>
      </c>
      <c r="BF45" s="1"/>
      <c r="BG45" s="1"/>
      <c r="BH45" s="1"/>
      <c r="BI45" s="1" t="s">
        <v>186</v>
      </c>
      <c r="BJ45" s="1"/>
      <c r="BK45" s="91"/>
      <c r="BL45" s="2"/>
      <c r="BM45" s="91"/>
      <c r="BN45" s="2" t="s">
        <v>183</v>
      </c>
      <c r="BO45" s="2"/>
      <c r="BP45" s="18"/>
      <c r="BQ45" s="21" t="s">
        <v>184</v>
      </c>
      <c r="BR45" s="21" t="s">
        <v>403</v>
      </c>
      <c r="BS45" s="21"/>
      <c r="BT45" s="21"/>
      <c r="BU45" s="21"/>
      <c r="BV45" s="21"/>
      <c r="BW45" s="21"/>
      <c r="BX45" s="21">
        <v>805</v>
      </c>
      <c r="BY45" s="2"/>
      <c r="BZ45" s="34"/>
      <c r="CA45" s="163"/>
      <c r="CB45" s="164"/>
    </row>
    <row r="46" spans="1:80" s="172" customFormat="1" ht="117" customHeight="1">
      <c r="A46" s="18" t="s">
        <v>2333</v>
      </c>
      <c r="B46" s="18"/>
      <c r="C46" s="18"/>
      <c r="D46" s="18"/>
      <c r="E46" s="19"/>
      <c r="F46" s="20"/>
      <c r="G46" s="20"/>
      <c r="H46" s="50"/>
      <c r="I46" s="20"/>
      <c r="J46" s="50"/>
      <c r="K46" s="1"/>
      <c r="L46" s="21"/>
      <c r="M46" s="2"/>
      <c r="N46" s="1"/>
      <c r="O46" s="2"/>
      <c r="P46" s="1"/>
      <c r="Q46" s="2"/>
      <c r="R46" s="2"/>
      <c r="S46" s="2"/>
      <c r="T46" s="22"/>
      <c r="U46" s="1"/>
      <c r="V46" s="2"/>
      <c r="W46" s="2"/>
      <c r="X46" s="1"/>
      <c r="Y46" s="2"/>
      <c r="Z46" s="29"/>
      <c r="AA46" s="1"/>
      <c r="AB46" s="2"/>
      <c r="AC46" s="22"/>
      <c r="AD46" s="2"/>
      <c r="AE46" s="1"/>
      <c r="AF46" s="2"/>
      <c r="AG46" s="1"/>
      <c r="AH46" s="1"/>
      <c r="AI46" s="2"/>
      <c r="AJ46" s="2"/>
      <c r="AK46" s="24"/>
      <c r="AL46" s="1" t="s">
        <v>45</v>
      </c>
      <c r="AM46" s="21"/>
      <c r="AN46" s="1"/>
      <c r="AO46" s="2"/>
      <c r="AP46" s="1"/>
      <c r="AQ46" s="2"/>
      <c r="AR46" s="21"/>
      <c r="AS46" s="2"/>
      <c r="AT46" s="2"/>
      <c r="AU46" s="1"/>
      <c r="AV46" s="2"/>
      <c r="AW46" s="21"/>
      <c r="AX46" s="2"/>
      <c r="AY46" s="2"/>
      <c r="AZ46" s="2"/>
      <c r="BA46" s="2"/>
      <c r="BB46" s="2"/>
      <c r="BC46" s="2"/>
      <c r="BD46" s="1"/>
      <c r="BE46" s="1"/>
      <c r="BF46" s="1"/>
      <c r="BG46" s="1"/>
      <c r="BH46" s="1"/>
      <c r="BI46" s="1"/>
      <c r="BJ46" s="1"/>
      <c r="BK46" s="91"/>
      <c r="BL46" s="2"/>
      <c r="BM46" s="91"/>
      <c r="BN46" s="2"/>
      <c r="BO46" s="2"/>
      <c r="BP46" s="18"/>
      <c r="BQ46" s="21"/>
      <c r="BR46" s="21" t="s">
        <v>2824</v>
      </c>
      <c r="BS46" s="21"/>
      <c r="BT46" s="21"/>
      <c r="BU46" s="21"/>
      <c r="BV46" s="21"/>
      <c r="BW46" s="21"/>
      <c r="BX46" s="21"/>
      <c r="BY46" s="2"/>
      <c r="BZ46" s="34"/>
      <c r="CA46" s="163"/>
      <c r="CB46" s="164"/>
    </row>
    <row r="47" spans="1:80" ht="117" customHeight="1">
      <c r="A47" s="18" t="s">
        <v>54</v>
      </c>
      <c r="B47" s="18"/>
      <c r="C47" s="18" t="s">
        <v>55</v>
      </c>
      <c r="D47" s="18">
        <v>853</v>
      </c>
      <c r="E47" s="19" t="s">
        <v>56</v>
      </c>
      <c r="F47" s="20" t="s">
        <v>35</v>
      </c>
      <c r="G47" s="20" t="s">
        <v>36</v>
      </c>
      <c r="H47" s="50"/>
      <c r="I47" s="20"/>
      <c r="J47" s="50"/>
      <c r="K47" s="1"/>
      <c r="L47" s="21"/>
      <c r="M47" s="2"/>
      <c r="N47" s="91"/>
      <c r="O47" s="2" t="s">
        <v>34</v>
      </c>
      <c r="P47" s="1" t="s">
        <v>42</v>
      </c>
      <c r="Q47" s="2"/>
      <c r="R47" s="2"/>
      <c r="S47" s="2"/>
      <c r="T47" s="22"/>
      <c r="U47" s="1"/>
      <c r="V47" s="2"/>
      <c r="W47" s="2"/>
      <c r="X47" s="1"/>
      <c r="Y47" s="2" t="s">
        <v>57</v>
      </c>
      <c r="Z47" s="29" t="s">
        <v>1648</v>
      </c>
      <c r="AA47" s="1"/>
      <c r="AB47" s="2"/>
      <c r="AC47" s="22" t="s">
        <v>317</v>
      </c>
      <c r="AD47" s="2" t="s">
        <v>59</v>
      </c>
      <c r="AE47" s="1"/>
      <c r="AF47" s="2" t="s">
        <v>2332</v>
      </c>
      <c r="AG47" s="1"/>
      <c r="AH47" s="1" t="s">
        <v>43</v>
      </c>
      <c r="AI47" s="2" t="s">
        <v>87</v>
      </c>
      <c r="AJ47" s="2" t="s">
        <v>88</v>
      </c>
      <c r="AK47" s="24" t="s">
        <v>1269</v>
      </c>
      <c r="AL47" s="1" t="s">
        <v>45</v>
      </c>
      <c r="AM47" s="21"/>
      <c r="AN47" s="1" t="s">
        <v>10</v>
      </c>
      <c r="AO47" s="2"/>
      <c r="AP47" s="1"/>
      <c r="AQ47" s="2" t="s">
        <v>31</v>
      </c>
      <c r="AR47" s="21" t="s">
        <v>29</v>
      </c>
      <c r="AS47" s="2" t="s">
        <v>41</v>
      </c>
      <c r="AT47" s="2"/>
      <c r="AU47" s="1" t="s">
        <v>86</v>
      </c>
      <c r="AV47" s="2" t="s">
        <v>32</v>
      </c>
      <c r="AW47" s="21" t="s">
        <v>30</v>
      </c>
      <c r="AX47" s="2" t="s">
        <v>40</v>
      </c>
      <c r="AY47" s="2"/>
      <c r="AZ47" s="2" t="s">
        <v>86</v>
      </c>
      <c r="BA47" s="2" t="s">
        <v>89</v>
      </c>
      <c r="BB47" s="2">
        <v>41</v>
      </c>
      <c r="BC47" s="2" t="s">
        <v>39</v>
      </c>
      <c r="BD47" s="1" t="s">
        <v>38</v>
      </c>
      <c r="BE47" s="1" t="s">
        <v>61</v>
      </c>
      <c r="BF47" s="1"/>
      <c r="BG47" s="1"/>
      <c r="BH47" s="2" t="s">
        <v>9</v>
      </c>
      <c r="BI47" s="2"/>
      <c r="BJ47" s="1"/>
      <c r="BK47" s="91"/>
      <c r="BL47" s="2"/>
      <c r="BM47" s="91"/>
      <c r="BN47" s="2"/>
      <c r="BO47" s="2"/>
      <c r="BP47" s="18"/>
      <c r="BQ47" s="21" t="s">
        <v>37</v>
      </c>
      <c r="BR47" s="21" t="s">
        <v>60</v>
      </c>
      <c r="BS47" s="21">
        <v>1530</v>
      </c>
      <c r="BT47" s="21">
        <v>2240</v>
      </c>
      <c r="BU47" s="21">
        <v>950</v>
      </c>
      <c r="BV47" s="21" t="s">
        <v>58</v>
      </c>
      <c r="BW47" s="21"/>
      <c r="BX47" s="21"/>
      <c r="BY47" s="2"/>
      <c r="BZ47" s="34"/>
      <c r="CA47" s="163"/>
      <c r="CB47" s="164"/>
    </row>
    <row r="48" spans="1:80">
      <c r="A48" s="156" t="s">
        <v>2376</v>
      </c>
      <c r="B48" s="157"/>
      <c r="C48" s="157"/>
      <c r="D48" s="157"/>
      <c r="E48" s="25"/>
      <c r="F48" s="158"/>
      <c r="G48" s="158"/>
      <c r="H48" s="159"/>
      <c r="I48" s="158"/>
      <c r="J48" s="159"/>
      <c r="K48" s="160"/>
      <c r="L48" s="149"/>
      <c r="M48" s="150"/>
      <c r="N48" s="160"/>
      <c r="O48" s="150"/>
      <c r="P48" s="160"/>
      <c r="Q48" s="150"/>
      <c r="R48" s="150"/>
      <c r="S48" s="150"/>
      <c r="T48" s="151"/>
      <c r="U48" s="160"/>
      <c r="V48" s="150"/>
      <c r="W48" s="150"/>
      <c r="X48" s="160"/>
      <c r="Y48" s="150"/>
      <c r="Z48" s="150"/>
      <c r="AA48" s="160"/>
      <c r="AB48" s="150"/>
      <c r="AC48" s="151"/>
      <c r="AD48" s="150"/>
      <c r="AE48" s="160"/>
      <c r="AF48" s="150"/>
      <c r="AG48" s="160"/>
      <c r="AH48" s="160"/>
      <c r="AI48" s="150"/>
      <c r="AJ48" s="150"/>
      <c r="AK48" s="161"/>
      <c r="AL48" s="160"/>
      <c r="AM48" s="149"/>
      <c r="AN48" s="160"/>
      <c r="AO48" s="150"/>
      <c r="AP48" s="160"/>
      <c r="AQ48" s="150"/>
      <c r="AR48" s="149"/>
      <c r="AS48" s="150"/>
      <c r="AT48" s="150"/>
      <c r="AU48" s="160"/>
      <c r="AV48" s="150"/>
      <c r="AW48" s="149"/>
      <c r="AX48" s="150"/>
      <c r="AY48" s="150"/>
      <c r="AZ48" s="150"/>
      <c r="BA48" s="150"/>
      <c r="BB48" s="150"/>
      <c r="BC48" s="150"/>
      <c r="BD48" s="160"/>
      <c r="BE48" s="160"/>
      <c r="BF48" s="160"/>
      <c r="BG48" s="160"/>
      <c r="BH48" s="160"/>
      <c r="BI48" s="160"/>
      <c r="BJ48" s="160"/>
      <c r="BK48" s="160"/>
      <c r="BL48" s="150"/>
      <c r="BM48" s="162"/>
      <c r="BN48" s="150"/>
      <c r="BO48" s="150"/>
      <c r="BP48" s="157"/>
      <c r="BQ48" s="149"/>
      <c r="BR48" s="149"/>
      <c r="BS48" s="149"/>
      <c r="BT48" s="149"/>
      <c r="BU48" s="149"/>
      <c r="BV48" s="149"/>
      <c r="BW48" s="149"/>
      <c r="BX48" s="149"/>
      <c r="BY48" s="150"/>
      <c r="BZ48" s="34"/>
      <c r="CA48" s="163"/>
      <c r="CB48" s="164"/>
    </row>
    <row r="49" spans="1:80">
      <c r="A49" s="156" t="s">
        <v>2377</v>
      </c>
      <c r="B49" s="157"/>
      <c r="C49" s="157"/>
      <c r="D49" s="157"/>
      <c r="E49" s="25"/>
      <c r="F49" s="158"/>
      <c r="G49" s="158"/>
      <c r="H49" s="159"/>
      <c r="I49" s="158"/>
      <c r="J49" s="159"/>
      <c r="K49" s="160"/>
      <c r="L49" s="149"/>
      <c r="M49" s="150"/>
      <c r="N49" s="160"/>
      <c r="O49" s="150"/>
      <c r="P49" s="160"/>
      <c r="Q49" s="150"/>
      <c r="R49" s="150"/>
      <c r="S49" s="150"/>
      <c r="T49" s="151"/>
      <c r="U49" s="160"/>
      <c r="V49" s="150"/>
      <c r="W49" s="150"/>
      <c r="X49" s="160"/>
      <c r="Y49" s="150"/>
      <c r="Z49" s="150"/>
      <c r="AA49" s="160"/>
      <c r="AB49" s="150"/>
      <c r="AC49" s="151"/>
      <c r="AD49" s="150"/>
      <c r="AE49" s="160"/>
      <c r="AF49" s="150"/>
      <c r="AG49" s="160"/>
      <c r="AH49" s="160"/>
      <c r="AI49" s="150"/>
      <c r="AJ49" s="150"/>
      <c r="AK49" s="161"/>
      <c r="AL49" s="160"/>
      <c r="AM49" s="149"/>
      <c r="AN49" s="160"/>
      <c r="AO49" s="150"/>
      <c r="AP49" s="160"/>
      <c r="AQ49" s="150"/>
      <c r="AR49" s="149"/>
      <c r="AS49" s="150"/>
      <c r="AT49" s="150"/>
      <c r="AU49" s="160"/>
      <c r="AV49" s="150"/>
      <c r="AW49" s="149"/>
      <c r="AX49" s="150"/>
      <c r="AY49" s="150"/>
      <c r="AZ49" s="150"/>
      <c r="BA49" s="150"/>
      <c r="BB49" s="150"/>
      <c r="BC49" s="150"/>
      <c r="BD49" s="160"/>
      <c r="BE49" s="160"/>
      <c r="BF49" s="160"/>
      <c r="BG49" s="160"/>
      <c r="BH49" s="160"/>
      <c r="BI49" s="160"/>
      <c r="BJ49" s="160"/>
      <c r="BK49" s="162"/>
      <c r="BL49" s="150"/>
      <c r="BM49" s="162"/>
      <c r="BN49" s="150"/>
      <c r="BO49" s="150"/>
      <c r="BP49" s="157"/>
      <c r="BQ49" s="149"/>
      <c r="BR49" s="149"/>
      <c r="BS49" s="149"/>
      <c r="BT49" s="149"/>
      <c r="BU49" s="149"/>
      <c r="BV49" s="149"/>
      <c r="BW49" s="149"/>
      <c r="BX49" s="149"/>
      <c r="BY49" s="150"/>
      <c r="BZ49" s="34"/>
      <c r="CA49" s="163"/>
      <c r="CB49" s="164"/>
    </row>
    <row r="50" spans="1:80">
      <c r="A50" s="10"/>
      <c r="B50" s="25"/>
    </row>
    <row r="51" spans="1:80">
      <c r="A51" s="90">
        <f>COUNTA(A4:A50)</f>
        <v>46</v>
      </c>
      <c r="B51" s="240" t="s">
        <v>13</v>
      </c>
      <c r="C51" s="240"/>
      <c r="BS51" s="8"/>
      <c r="BT51" s="8"/>
    </row>
    <row r="52" spans="1:80">
      <c r="A52" s="90">
        <f>A51*BZ3</f>
        <v>3542</v>
      </c>
      <c r="B52" s="240" t="s">
        <v>12</v>
      </c>
      <c r="C52" s="240"/>
      <c r="D52" s="240"/>
      <c r="BS52" s="8"/>
      <c r="BT52" s="8"/>
    </row>
    <row r="53" spans="1:80">
      <c r="BS53" s="8"/>
      <c r="BT53" s="8"/>
    </row>
    <row r="54" spans="1:80">
      <c r="A54" s="8">
        <f>'Gros Blocs'!A94+'Petits Blocs'!A51</f>
        <v>133</v>
      </c>
      <c r="B54" s="240" t="s">
        <v>15</v>
      </c>
      <c r="C54" s="240"/>
      <c r="BS54" s="8"/>
      <c r="BT54" s="8"/>
    </row>
    <row r="55" spans="1:80">
      <c r="A55" s="8">
        <f>'Gros Blocs'!A95+'Petits Blocs'!A52</f>
        <v>10067</v>
      </c>
      <c r="B55" s="240" t="s">
        <v>14</v>
      </c>
      <c r="C55" s="240"/>
      <c r="D55" s="240"/>
      <c r="BS55" s="8"/>
      <c r="BT55" s="8"/>
    </row>
  </sheetData>
  <mergeCells count="17">
    <mergeCell ref="BA1:BC1"/>
    <mergeCell ref="AC1:AJ1"/>
    <mergeCell ref="C1:X1"/>
    <mergeCell ref="AK1:AL1"/>
    <mergeCell ref="AO1:AP1"/>
    <mergeCell ref="AQ1:AZ1"/>
    <mergeCell ref="AM1:AN1"/>
    <mergeCell ref="BR1:BX1"/>
    <mergeCell ref="BD1:BE1"/>
    <mergeCell ref="BJ1:BO1"/>
    <mergeCell ref="BH1:BI1"/>
    <mergeCell ref="BF1:BG1"/>
    <mergeCell ref="B52:D52"/>
    <mergeCell ref="B54:C54"/>
    <mergeCell ref="B55:D55"/>
    <mergeCell ref="B51:C51"/>
    <mergeCell ref="Y1:AB1"/>
  </mergeCells>
  <phoneticPr fontId="20"/>
  <pageMargins left="1.1811023622047245" right="1.1811023622047245" top="0.98425196850393704" bottom="0.98425196850393704" header="0.51181102362204722" footer="0.5118110236220472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95"/>
  <sheetViews>
    <sheetView showGridLines="0" tabSelected="1" workbookViewId="0">
      <pane xSplit="1" ySplit="3" topLeftCell="B71" activePane="bottomRight" state="frozenSplit"/>
      <selection pane="topRight"/>
      <selection pane="bottomLeft" activeCell="A3" sqref="A3"/>
      <selection pane="bottomRight" activeCell="A74" sqref="A74"/>
    </sheetView>
  </sheetViews>
  <sheetFormatPr baseColWidth="10" defaultColWidth="11" defaultRowHeight="13" x14ac:dyDescent="0"/>
  <cols>
    <col min="1" max="1" width="43.33203125" style="8" customWidth="1"/>
    <col min="2" max="2" width="12.1640625" style="8" customWidth="1"/>
    <col min="3" max="3" width="15.33203125" style="8" customWidth="1"/>
    <col min="4" max="4" width="11" style="8"/>
    <col min="5" max="5" width="18.1640625" style="8" customWidth="1"/>
    <col min="6" max="6" width="39.5" style="8" customWidth="1"/>
    <col min="7" max="7" width="40" style="8" customWidth="1"/>
    <col min="8" max="8" width="38" style="8" customWidth="1"/>
    <col min="9" max="9" width="32.33203125" style="8" customWidth="1"/>
    <col min="10" max="10" width="33" style="8" customWidth="1"/>
    <col min="11" max="11" width="28.33203125" style="8" customWidth="1"/>
    <col min="12" max="12" width="28.33203125" style="13" customWidth="1"/>
    <col min="13" max="13" width="37.83203125" style="8" customWidth="1"/>
    <col min="14" max="14" width="25.1640625" style="8" customWidth="1"/>
    <col min="15" max="15" width="43.5" style="8" customWidth="1"/>
    <col min="16" max="16" width="31.5" style="8" customWidth="1"/>
    <col min="17" max="17" width="28.33203125" style="8" customWidth="1"/>
    <col min="18" max="19" width="40.33203125" style="8" customWidth="1"/>
    <col min="20" max="20" width="43.33203125" style="8" customWidth="1"/>
    <col min="21" max="21" width="11" style="13"/>
    <col min="22" max="22" width="28.5" style="8" customWidth="1"/>
    <col min="23" max="23" width="38.33203125" style="8" customWidth="1"/>
    <col min="24" max="24" width="41.5" style="8" customWidth="1"/>
    <col min="25" max="25" width="42.5" style="8" customWidth="1"/>
    <col min="26" max="26" width="47.1640625" style="8" customWidth="1"/>
    <col min="27" max="27" width="39.83203125" style="8" customWidth="1"/>
    <col min="28" max="28" width="38.33203125" style="8" customWidth="1"/>
    <col min="29" max="29" width="48.33203125" style="8" customWidth="1"/>
    <col min="30" max="30" width="24.1640625" style="8" customWidth="1"/>
    <col min="31" max="31" width="38" style="8" customWidth="1"/>
    <col min="32" max="32" width="39.1640625" style="8" customWidth="1"/>
    <col min="33" max="33" width="34.83203125" style="8" customWidth="1"/>
    <col min="34" max="34" width="32.5" style="8" customWidth="1"/>
    <col min="35" max="36" width="45.33203125" style="8" customWidth="1"/>
    <col min="37" max="37" width="33.33203125" style="8" customWidth="1"/>
    <col min="38" max="38" width="32" style="8" customWidth="1"/>
    <col min="39" max="39" width="47.83203125" style="8" customWidth="1"/>
    <col min="40" max="40" width="32.83203125" style="13" customWidth="1"/>
    <col min="41" max="41" width="19.33203125" style="8" customWidth="1"/>
    <col min="42" max="42" width="36.1640625" style="8" customWidth="1"/>
    <col min="43" max="43" width="45.5" style="8" customWidth="1"/>
    <col min="44" max="44" width="40" style="8" customWidth="1"/>
    <col min="45" max="45" width="33.83203125" style="8" customWidth="1"/>
    <col min="46" max="46" width="41.33203125" style="8" customWidth="1"/>
    <col min="47" max="47" width="22.33203125" style="8" customWidth="1"/>
    <col min="48" max="48" width="19.5" style="8" customWidth="1"/>
    <col min="49" max="49" width="34.1640625" style="8" customWidth="1"/>
    <col min="50" max="50" width="33.83203125" style="8" customWidth="1"/>
    <col min="51" max="51" width="38.83203125" style="8" customWidth="1"/>
    <col min="52" max="52" width="24.33203125" style="8" customWidth="1"/>
    <col min="53" max="53" width="42.83203125" style="8" customWidth="1"/>
    <col min="54" max="54" width="42.33203125" style="8" customWidth="1"/>
    <col min="55" max="55" width="19.5" style="8" customWidth="1"/>
    <col min="56" max="56" width="40.33203125" style="8" customWidth="1"/>
    <col min="57" max="57" width="32.33203125" style="8" customWidth="1"/>
    <col min="58" max="58" width="34.33203125" style="8" customWidth="1"/>
    <col min="59" max="59" width="16.5" style="8" customWidth="1"/>
    <col min="60" max="60" width="16.1640625" style="8" customWidth="1"/>
    <col min="61" max="61" width="36.83203125" style="8" customWidth="1"/>
    <col min="62" max="62" width="48.1640625" style="8" customWidth="1"/>
    <col min="63" max="63" width="37.33203125" style="8" customWidth="1"/>
    <col min="64" max="64" width="38.83203125" style="8" customWidth="1"/>
    <col min="65" max="66" width="44.33203125" style="8" customWidth="1"/>
    <col min="67" max="67" width="59.1640625" style="8" customWidth="1"/>
    <col min="68" max="68" width="45.5" style="8" customWidth="1"/>
    <col min="69" max="70" width="14" style="8" customWidth="1"/>
    <col min="71" max="71" width="11" style="13"/>
    <col min="72" max="73" width="15.1640625" style="13" customWidth="1"/>
    <col min="74" max="74" width="14.5" style="13" customWidth="1"/>
    <col min="75" max="75" width="11" style="13"/>
    <col min="76" max="76" width="15.83203125" style="13" customWidth="1"/>
    <col min="77" max="77" width="61.33203125" style="8" customWidth="1"/>
    <col min="78" max="78" width="4.33203125" style="8" customWidth="1"/>
    <col min="79" max="80" width="11" style="8"/>
    <col min="81" max="81" width="17.83203125" style="8" customWidth="1"/>
    <col min="82" max="16384" width="11" style="8"/>
  </cols>
  <sheetData>
    <row r="1" spans="1:83" s="5" customFormat="1" ht="45" customHeight="1" thickBot="1">
      <c r="A1" s="9" t="s">
        <v>1586</v>
      </c>
      <c r="B1" s="9" t="s">
        <v>1923</v>
      </c>
      <c r="C1" s="248" t="s">
        <v>1023</v>
      </c>
      <c r="D1" s="264"/>
      <c r="E1" s="264"/>
      <c r="F1" s="264"/>
      <c r="G1" s="264"/>
      <c r="H1" s="264"/>
      <c r="I1" s="264"/>
      <c r="J1" s="264"/>
      <c r="K1" s="264"/>
      <c r="L1" s="264"/>
      <c r="M1" s="264"/>
      <c r="N1" s="264"/>
      <c r="O1" s="264"/>
      <c r="P1" s="264"/>
      <c r="Q1" s="264"/>
      <c r="R1" s="264"/>
      <c r="S1" s="264"/>
      <c r="T1" s="264"/>
      <c r="U1" s="264"/>
      <c r="V1" s="264"/>
      <c r="W1" s="264"/>
      <c r="X1" s="264"/>
      <c r="Y1" s="265"/>
      <c r="Z1" s="241" t="s">
        <v>2087</v>
      </c>
      <c r="AA1" s="242"/>
      <c r="AB1" s="242"/>
      <c r="AC1" s="243"/>
      <c r="AD1" s="247" t="s">
        <v>847</v>
      </c>
      <c r="AE1" s="264"/>
      <c r="AF1" s="264"/>
      <c r="AG1" s="264"/>
      <c r="AH1" s="264"/>
      <c r="AI1" s="264"/>
      <c r="AJ1" s="264"/>
      <c r="AK1" s="265"/>
      <c r="AL1" s="257" t="s">
        <v>1346</v>
      </c>
      <c r="AM1" s="265"/>
      <c r="AN1" s="253" t="s">
        <v>1024</v>
      </c>
      <c r="AO1" s="261"/>
      <c r="AP1" s="258" t="s">
        <v>1201</v>
      </c>
      <c r="AQ1" s="243"/>
      <c r="AR1" s="259" t="s">
        <v>1144</v>
      </c>
      <c r="AS1" s="260"/>
      <c r="AT1" s="260"/>
      <c r="AU1" s="260"/>
      <c r="AV1" s="260"/>
      <c r="AW1" s="260"/>
      <c r="AX1" s="260"/>
      <c r="AY1" s="260"/>
      <c r="AZ1" s="260"/>
      <c r="BA1" s="263"/>
      <c r="BB1" s="248" t="s">
        <v>966</v>
      </c>
      <c r="BC1" s="242"/>
      <c r="BD1" s="243"/>
      <c r="BE1" s="247" t="s">
        <v>1124</v>
      </c>
      <c r="BF1" s="265"/>
      <c r="BG1" s="253" t="s">
        <v>1459</v>
      </c>
      <c r="BH1" s="265"/>
      <c r="BI1" s="251" t="s">
        <v>640</v>
      </c>
      <c r="BJ1" s="252"/>
      <c r="BK1" s="248" t="s">
        <v>1168</v>
      </c>
      <c r="BL1" s="249"/>
      <c r="BM1" s="249"/>
      <c r="BN1" s="249"/>
      <c r="BO1" s="249"/>
      <c r="BP1" s="250"/>
      <c r="BQ1" s="11" t="s">
        <v>1560</v>
      </c>
      <c r="BR1" s="6" t="s">
        <v>1209</v>
      </c>
      <c r="BS1" s="244" t="s">
        <v>1130</v>
      </c>
      <c r="BT1" s="264"/>
      <c r="BU1" s="264"/>
      <c r="BV1" s="264"/>
      <c r="BW1" s="264"/>
      <c r="BX1" s="265"/>
      <c r="BY1" s="6" t="s">
        <v>983</v>
      </c>
    </row>
    <row r="2" spans="1:83" s="12" customFormat="1">
      <c r="A2" s="56" t="s">
        <v>1287</v>
      </c>
      <c r="B2" s="57"/>
      <c r="C2" s="58" t="s">
        <v>1263</v>
      </c>
      <c r="D2" s="59"/>
      <c r="E2" s="59"/>
      <c r="F2" s="59"/>
      <c r="G2" s="59"/>
      <c r="H2" s="60"/>
      <c r="I2" s="60"/>
      <c r="J2" s="60"/>
      <c r="K2" s="60"/>
      <c r="L2" s="61"/>
      <c r="M2" s="60"/>
      <c r="N2" s="60"/>
      <c r="O2" s="58" t="s">
        <v>1467</v>
      </c>
      <c r="P2" s="60"/>
      <c r="Q2" s="60"/>
      <c r="R2" s="58" t="s">
        <v>1466</v>
      </c>
      <c r="S2" s="59"/>
      <c r="T2" s="60"/>
      <c r="U2" s="61"/>
      <c r="V2" s="58" t="s">
        <v>1076</v>
      </c>
      <c r="W2" s="60"/>
      <c r="X2" s="60"/>
      <c r="Y2" s="62" t="s">
        <v>1451</v>
      </c>
      <c r="Z2" s="58" t="s">
        <v>1263</v>
      </c>
      <c r="AA2" s="58" t="s">
        <v>995</v>
      </c>
      <c r="AB2" s="58" t="s">
        <v>1145</v>
      </c>
      <c r="AC2" s="62" t="s">
        <v>1451</v>
      </c>
      <c r="AD2" s="62" t="s">
        <v>982</v>
      </c>
      <c r="AE2" s="62" t="s">
        <v>679</v>
      </c>
      <c r="AF2" s="62" t="s">
        <v>1353</v>
      </c>
      <c r="AG2" s="63" t="s">
        <v>846</v>
      </c>
      <c r="AH2" s="62"/>
      <c r="AI2" s="58" t="s">
        <v>1449</v>
      </c>
      <c r="AJ2" s="58" t="s">
        <v>1450</v>
      </c>
      <c r="AK2" s="62" t="s">
        <v>1451</v>
      </c>
      <c r="AL2" s="58" t="s">
        <v>845</v>
      </c>
      <c r="AM2" s="62" t="s">
        <v>1451</v>
      </c>
      <c r="AN2" s="64" t="s">
        <v>1477</v>
      </c>
      <c r="AO2" s="62" t="s">
        <v>1451</v>
      </c>
      <c r="AP2" s="58" t="s">
        <v>1594</v>
      </c>
      <c r="AQ2" s="62" t="s">
        <v>1451</v>
      </c>
      <c r="AR2" s="269" t="s">
        <v>992</v>
      </c>
      <c r="AS2" s="269"/>
      <c r="AT2" s="269"/>
      <c r="AU2" s="269"/>
      <c r="AV2" s="269"/>
      <c r="AW2" s="270" t="s">
        <v>1437</v>
      </c>
      <c r="AX2" s="270"/>
      <c r="AY2" s="270"/>
      <c r="AZ2" s="270"/>
      <c r="BA2" s="270"/>
      <c r="BB2" s="58" t="s">
        <v>1594</v>
      </c>
      <c r="BC2" s="58" t="s">
        <v>1205</v>
      </c>
      <c r="BD2" s="62" t="s">
        <v>1451</v>
      </c>
      <c r="BE2" s="58" t="s">
        <v>1594</v>
      </c>
      <c r="BF2" s="64" t="s">
        <v>1451</v>
      </c>
      <c r="BG2" s="58" t="s">
        <v>1594</v>
      </c>
      <c r="BH2" s="58" t="s">
        <v>1206</v>
      </c>
      <c r="BI2" s="58" t="s">
        <v>1288</v>
      </c>
      <c r="BJ2" s="62" t="s">
        <v>1451</v>
      </c>
      <c r="BK2" s="58" t="s">
        <v>1113</v>
      </c>
      <c r="BL2" s="58" t="s">
        <v>1253</v>
      </c>
      <c r="BM2" s="58" t="s">
        <v>1256</v>
      </c>
      <c r="BN2" s="58" t="s">
        <v>1146</v>
      </c>
      <c r="BO2" s="62" t="s">
        <v>1155</v>
      </c>
      <c r="BP2" s="66" t="s">
        <v>1451</v>
      </c>
      <c r="BQ2" s="62"/>
      <c r="BR2" s="67"/>
      <c r="BS2" s="68" t="s">
        <v>1223</v>
      </c>
      <c r="BT2" s="64" t="s">
        <v>897</v>
      </c>
      <c r="BU2" s="64" t="s">
        <v>1477</v>
      </c>
      <c r="BV2" s="64" t="s">
        <v>910</v>
      </c>
      <c r="BW2" s="64" t="s">
        <v>1184</v>
      </c>
      <c r="BX2" s="69" t="s">
        <v>1226</v>
      </c>
      <c r="BY2" s="70"/>
      <c r="BZ2" s="60" t="s">
        <v>16</v>
      </c>
      <c r="CA2" s="92" t="s">
        <v>1481</v>
      </c>
      <c r="CB2" s="85" t="s">
        <v>1001</v>
      </c>
      <c r="CC2" s="86" t="s">
        <v>1106</v>
      </c>
      <c r="CD2" s="165" t="s">
        <v>143</v>
      </c>
      <c r="CE2" s="178" t="s">
        <v>2388</v>
      </c>
    </row>
    <row r="3" spans="1:83" s="12" customFormat="1" ht="39">
      <c r="A3" s="71"/>
      <c r="B3" s="72"/>
      <c r="C3" s="63" t="s">
        <v>1254</v>
      </c>
      <c r="D3" s="66" t="s">
        <v>1177</v>
      </c>
      <c r="E3" s="66" t="s">
        <v>1067</v>
      </c>
      <c r="F3" s="66" t="s">
        <v>1739</v>
      </c>
      <c r="G3" s="66" t="s">
        <v>1714</v>
      </c>
      <c r="H3" s="66" t="s">
        <v>1451</v>
      </c>
      <c r="I3" s="66" t="s">
        <v>1214</v>
      </c>
      <c r="J3" s="66" t="s">
        <v>1215</v>
      </c>
      <c r="K3" s="66" t="s">
        <v>1216</v>
      </c>
      <c r="L3" s="207" t="s">
        <v>855</v>
      </c>
      <c r="M3" s="66" t="s">
        <v>848</v>
      </c>
      <c r="N3" s="66" t="s">
        <v>1088</v>
      </c>
      <c r="O3" s="66" t="s">
        <v>1424</v>
      </c>
      <c r="P3" s="66" t="s">
        <v>1277</v>
      </c>
      <c r="Q3" s="66" t="s">
        <v>1399</v>
      </c>
      <c r="R3" s="66" t="s">
        <v>140</v>
      </c>
      <c r="S3" s="66" t="s">
        <v>1382</v>
      </c>
      <c r="T3" s="66" t="s">
        <v>1182</v>
      </c>
      <c r="U3" s="73" t="s">
        <v>990</v>
      </c>
      <c r="V3" s="66" t="s">
        <v>1593</v>
      </c>
      <c r="W3" s="66" t="s">
        <v>1594</v>
      </c>
      <c r="X3" s="74" t="s">
        <v>1242</v>
      </c>
      <c r="Y3" s="75"/>
      <c r="Z3" s="76"/>
      <c r="AA3" s="77"/>
      <c r="AB3" s="77"/>
      <c r="AC3" s="75"/>
      <c r="AD3" s="78"/>
      <c r="AE3" s="78"/>
      <c r="AF3" s="78"/>
      <c r="AG3" s="66" t="s">
        <v>1594</v>
      </c>
      <c r="AH3" s="74" t="s">
        <v>1390</v>
      </c>
      <c r="AI3" s="77"/>
      <c r="AJ3" s="77"/>
      <c r="AK3" s="75"/>
      <c r="AL3" s="76"/>
      <c r="AM3" s="75"/>
      <c r="AN3" s="79" t="s">
        <v>2354</v>
      </c>
      <c r="AO3" s="75"/>
      <c r="AP3" s="76"/>
      <c r="AQ3" s="75"/>
      <c r="AR3" s="63" t="s">
        <v>1701</v>
      </c>
      <c r="AS3" s="63" t="s">
        <v>1426</v>
      </c>
      <c r="AT3" s="63" t="s">
        <v>1279</v>
      </c>
      <c r="AU3" s="63" t="s">
        <v>1145</v>
      </c>
      <c r="AV3" s="63" t="s">
        <v>1451</v>
      </c>
      <c r="AW3" s="66" t="s">
        <v>1701</v>
      </c>
      <c r="AX3" s="66" t="s">
        <v>1426</v>
      </c>
      <c r="AY3" s="66" t="s">
        <v>1279</v>
      </c>
      <c r="AZ3" s="66" t="s">
        <v>1145</v>
      </c>
      <c r="BA3" s="74" t="s">
        <v>1451</v>
      </c>
      <c r="BB3" s="76"/>
      <c r="BC3" s="77"/>
      <c r="BD3" s="75"/>
      <c r="BE3" s="77"/>
      <c r="BF3" s="80"/>
      <c r="BG3" s="77"/>
      <c r="BH3" s="77"/>
      <c r="BI3" s="77"/>
      <c r="BJ3" s="75"/>
      <c r="BK3" s="77"/>
      <c r="BL3" s="77"/>
      <c r="BM3" s="77"/>
      <c r="BN3" s="77"/>
      <c r="BO3" s="75"/>
      <c r="BP3" s="75"/>
      <c r="BQ3" s="58"/>
      <c r="BR3" s="63"/>
      <c r="BS3" s="79"/>
      <c r="BT3" s="81"/>
      <c r="BU3" s="81"/>
      <c r="BV3" s="81"/>
      <c r="BW3" s="81"/>
      <c r="BX3" s="81"/>
      <c r="BY3" s="65"/>
      <c r="BZ3" s="60">
        <v>75</v>
      </c>
      <c r="CA3" s="92" t="s">
        <v>1290</v>
      </c>
      <c r="CB3" s="85" t="s">
        <v>1290</v>
      </c>
      <c r="CC3" s="86" t="s">
        <v>1290</v>
      </c>
      <c r="CD3" s="165" t="s">
        <v>144</v>
      </c>
    </row>
    <row r="4" spans="1:83" ht="122" customHeight="1">
      <c r="A4" s="18" t="s">
        <v>2495</v>
      </c>
      <c r="B4" s="18">
        <v>6189</v>
      </c>
      <c r="C4" s="21" t="s">
        <v>1316</v>
      </c>
      <c r="D4" s="21">
        <v>704</v>
      </c>
      <c r="E4" s="26" t="s">
        <v>1574</v>
      </c>
      <c r="F4" s="2" t="s">
        <v>1761</v>
      </c>
      <c r="G4" s="1"/>
      <c r="H4" s="4" t="s">
        <v>2493</v>
      </c>
      <c r="I4" s="2" t="s">
        <v>909</v>
      </c>
      <c r="J4" s="1"/>
      <c r="K4" s="1"/>
      <c r="L4" s="21"/>
      <c r="M4" s="1" t="s">
        <v>914</v>
      </c>
      <c r="N4" s="1"/>
      <c r="O4" s="27" t="s">
        <v>1772</v>
      </c>
      <c r="P4" s="28" t="s">
        <v>850</v>
      </c>
      <c r="Q4" s="1" t="s">
        <v>767</v>
      </c>
      <c r="R4" s="16" t="s">
        <v>2528</v>
      </c>
      <c r="S4" s="1"/>
      <c r="T4" s="2" t="s">
        <v>998</v>
      </c>
      <c r="U4" s="22" t="s">
        <v>1008</v>
      </c>
      <c r="V4" s="2" t="s">
        <v>859</v>
      </c>
      <c r="W4" s="4" t="s">
        <v>1054</v>
      </c>
      <c r="X4" s="1" t="s">
        <v>1079</v>
      </c>
      <c r="Y4" s="1" t="s">
        <v>2525</v>
      </c>
      <c r="Z4" s="23" t="s">
        <v>2883</v>
      </c>
      <c r="AA4" s="23" t="s">
        <v>1471</v>
      </c>
      <c r="AB4" s="29" t="s">
        <v>2885</v>
      </c>
      <c r="AC4" s="23" t="s">
        <v>514</v>
      </c>
      <c r="AD4" s="21" t="s">
        <v>824</v>
      </c>
      <c r="AE4" s="2" t="s">
        <v>1959</v>
      </c>
      <c r="AF4" s="2" t="s">
        <v>1966</v>
      </c>
      <c r="AG4" s="2" t="s">
        <v>1052</v>
      </c>
      <c r="AH4" s="30" t="s">
        <v>1392</v>
      </c>
      <c r="AI4" s="2" t="s">
        <v>895</v>
      </c>
      <c r="AJ4" s="4" t="s">
        <v>1812</v>
      </c>
      <c r="AK4" s="1"/>
      <c r="AL4" s="31" t="s">
        <v>999</v>
      </c>
      <c r="AM4" s="23" t="s">
        <v>1517</v>
      </c>
      <c r="AN4" s="21">
        <v>390</v>
      </c>
      <c r="AO4" s="1"/>
      <c r="AP4" s="4" t="s">
        <v>1502</v>
      </c>
      <c r="AQ4" s="1"/>
      <c r="AR4" s="1" t="s">
        <v>1011</v>
      </c>
      <c r="AS4" s="21" t="s">
        <v>112</v>
      </c>
      <c r="AT4" s="1" t="s">
        <v>2878</v>
      </c>
      <c r="AU4" s="1"/>
      <c r="AV4" s="1"/>
      <c r="AW4" s="1" t="s">
        <v>1011</v>
      </c>
      <c r="AX4" s="21" t="s">
        <v>112</v>
      </c>
      <c r="AY4" s="1" t="s">
        <v>2886</v>
      </c>
      <c r="AZ4" s="1"/>
      <c r="BA4" s="1"/>
      <c r="BB4" s="1" t="s">
        <v>1128</v>
      </c>
      <c r="BC4" s="1" t="s">
        <v>756</v>
      </c>
      <c r="BD4" s="2" t="s">
        <v>1332</v>
      </c>
      <c r="BE4" s="1"/>
      <c r="BF4" s="1" t="s">
        <v>1976</v>
      </c>
      <c r="BG4" s="1"/>
      <c r="BH4" s="1"/>
      <c r="BI4" s="1" t="s">
        <v>1185</v>
      </c>
      <c r="BJ4" s="4" t="s">
        <v>1407</v>
      </c>
      <c r="BK4" s="1"/>
      <c r="BL4" s="4" t="s">
        <v>1208</v>
      </c>
      <c r="BM4" s="4" t="s">
        <v>1713</v>
      </c>
      <c r="BN4" s="4"/>
      <c r="BO4" s="14" t="s">
        <v>1810</v>
      </c>
      <c r="BP4" s="4" t="s">
        <v>1410</v>
      </c>
      <c r="BQ4" s="22">
        <v>170</v>
      </c>
      <c r="BR4" s="32" t="s">
        <v>1036</v>
      </c>
      <c r="BS4" s="33" t="s">
        <v>2881</v>
      </c>
      <c r="BT4" s="21">
        <v>1445</v>
      </c>
      <c r="BU4" s="21">
        <v>2230</v>
      </c>
      <c r="BV4" s="21">
        <v>795</v>
      </c>
      <c r="BW4" s="21">
        <v>1050</v>
      </c>
      <c r="BX4" s="21"/>
      <c r="BY4" s="14" t="s">
        <v>1727</v>
      </c>
      <c r="BZ4" s="34"/>
      <c r="CA4" s="35">
        <v>22</v>
      </c>
      <c r="CB4" s="36">
        <v>83</v>
      </c>
      <c r="CC4" s="166" t="s">
        <v>1356</v>
      </c>
      <c r="CD4" s="168"/>
    </row>
    <row r="5" spans="1:83" ht="105" customHeight="1">
      <c r="A5" s="18" t="s">
        <v>2473</v>
      </c>
      <c r="B5" s="266">
        <v>11806</v>
      </c>
      <c r="C5" s="21" t="s">
        <v>1164</v>
      </c>
      <c r="D5" s="21">
        <v>758</v>
      </c>
      <c r="E5" s="30" t="s">
        <v>1160</v>
      </c>
      <c r="F5" s="4" t="s">
        <v>1153</v>
      </c>
      <c r="G5" s="1"/>
      <c r="H5" s="4" t="s">
        <v>2496</v>
      </c>
      <c r="I5" s="2" t="s">
        <v>628</v>
      </c>
      <c r="J5" s="1"/>
      <c r="K5" s="1"/>
      <c r="L5" s="21"/>
      <c r="M5" s="1" t="s">
        <v>914</v>
      </c>
      <c r="N5" s="4"/>
      <c r="O5" s="28" t="s">
        <v>1386</v>
      </c>
      <c r="P5" s="20" t="s">
        <v>943</v>
      </c>
      <c r="Q5" s="1" t="s">
        <v>767</v>
      </c>
      <c r="R5" s="16" t="s">
        <v>2530</v>
      </c>
      <c r="S5" s="1"/>
      <c r="T5" s="2" t="s">
        <v>998</v>
      </c>
      <c r="U5" s="22" t="s">
        <v>1400</v>
      </c>
      <c r="V5" s="2" t="s">
        <v>1453</v>
      </c>
      <c r="W5" s="4" t="s">
        <v>1054</v>
      </c>
      <c r="X5" s="4" t="s">
        <v>1016</v>
      </c>
      <c r="Y5" s="1" t="s">
        <v>2526</v>
      </c>
      <c r="Z5" s="23" t="s">
        <v>2884</v>
      </c>
      <c r="AA5" s="23" t="s">
        <v>1471</v>
      </c>
      <c r="AB5" s="4" t="s">
        <v>1538</v>
      </c>
      <c r="AC5" s="23" t="s">
        <v>514</v>
      </c>
      <c r="AD5" s="21" t="s">
        <v>824</v>
      </c>
      <c r="AE5" s="2" t="s">
        <v>2890</v>
      </c>
      <c r="AF5" s="2" t="s">
        <v>1817</v>
      </c>
      <c r="AG5" s="2" t="s">
        <v>1052</v>
      </c>
      <c r="AH5" s="30" t="s">
        <v>1392</v>
      </c>
      <c r="AI5" s="4" t="s">
        <v>1793</v>
      </c>
      <c r="AJ5" s="1"/>
      <c r="AK5" s="1"/>
      <c r="AL5" s="30" t="s">
        <v>885</v>
      </c>
      <c r="AM5" s="23" t="s">
        <v>1517</v>
      </c>
      <c r="AN5" s="21">
        <v>390</v>
      </c>
      <c r="AO5" s="1"/>
      <c r="AP5" s="4" t="s">
        <v>1003</v>
      </c>
      <c r="AQ5" s="1"/>
      <c r="AR5" s="1"/>
      <c r="AS5" s="21" t="s">
        <v>111</v>
      </c>
      <c r="AT5" s="1" t="s">
        <v>2879</v>
      </c>
      <c r="AU5" s="1"/>
      <c r="AV5" s="1"/>
      <c r="AW5" s="1"/>
      <c r="AX5" s="21" t="s">
        <v>111</v>
      </c>
      <c r="AY5" s="1" t="s">
        <v>2887</v>
      </c>
      <c r="AZ5" s="1"/>
      <c r="BA5" s="1"/>
      <c r="BB5" s="1"/>
      <c r="BC5" s="1" t="s">
        <v>756</v>
      </c>
      <c r="BD5" s="16" t="s">
        <v>597</v>
      </c>
      <c r="BE5" s="1"/>
      <c r="BF5" s="1" t="s">
        <v>2140</v>
      </c>
      <c r="BG5" s="1"/>
      <c r="BH5" s="1"/>
      <c r="BI5" s="1" t="s">
        <v>1185</v>
      </c>
      <c r="BJ5" s="1"/>
      <c r="BK5" s="1"/>
      <c r="BL5" s="1"/>
      <c r="BM5" s="4" t="s">
        <v>1101</v>
      </c>
      <c r="BN5" s="1"/>
      <c r="BO5" s="4" t="s">
        <v>1126</v>
      </c>
      <c r="BP5" s="4" t="s">
        <v>1607</v>
      </c>
      <c r="BQ5" s="22">
        <v>185</v>
      </c>
      <c r="BR5" s="21">
        <v>228</v>
      </c>
      <c r="BS5" s="33" t="s">
        <v>2882</v>
      </c>
      <c r="BT5" s="21"/>
      <c r="BU5" s="21"/>
      <c r="BV5" s="21"/>
      <c r="BW5" s="21"/>
      <c r="BX5" s="21"/>
      <c r="BY5" s="1"/>
      <c r="BZ5" s="34"/>
      <c r="CA5" s="35">
        <v>31</v>
      </c>
      <c r="CB5" s="36">
        <v>85</v>
      </c>
      <c r="CC5" s="166">
        <v>191.21600000000001</v>
      </c>
      <c r="CD5" s="168"/>
    </row>
    <row r="6" spans="1:83" ht="97" customHeight="1">
      <c r="A6" s="18" t="s">
        <v>1365</v>
      </c>
      <c r="B6" s="267"/>
      <c r="C6" s="21" t="s">
        <v>1164</v>
      </c>
      <c r="D6" s="21">
        <v>758</v>
      </c>
      <c r="E6" s="30" t="s">
        <v>1160</v>
      </c>
      <c r="F6" s="1" t="s">
        <v>1084</v>
      </c>
      <c r="G6" s="1"/>
      <c r="H6" s="4" t="s">
        <v>2496</v>
      </c>
      <c r="I6" s="2" t="s">
        <v>628</v>
      </c>
      <c r="J6" s="1"/>
      <c r="K6" s="1"/>
      <c r="L6" s="21" t="s">
        <v>732</v>
      </c>
      <c r="M6" s="1" t="s">
        <v>914</v>
      </c>
      <c r="N6" s="4"/>
      <c r="O6" s="20" t="s">
        <v>1040</v>
      </c>
      <c r="P6" s="20" t="s">
        <v>849</v>
      </c>
      <c r="Q6" s="1" t="s">
        <v>767</v>
      </c>
      <c r="R6" s="16" t="s">
        <v>2530</v>
      </c>
      <c r="S6" s="1"/>
      <c r="T6" s="2" t="s">
        <v>998</v>
      </c>
      <c r="U6" s="22" t="s">
        <v>1400</v>
      </c>
      <c r="V6" s="2" t="s">
        <v>894</v>
      </c>
      <c r="W6" s="4" t="s">
        <v>1054</v>
      </c>
      <c r="X6" s="1" t="s">
        <v>833</v>
      </c>
      <c r="Y6" s="1" t="s">
        <v>2526</v>
      </c>
      <c r="Z6" s="23" t="s">
        <v>2884</v>
      </c>
      <c r="AA6" s="23" t="s">
        <v>1471</v>
      </c>
      <c r="AB6" s="4" t="s">
        <v>1501</v>
      </c>
      <c r="AC6" s="23" t="s">
        <v>514</v>
      </c>
      <c r="AD6" s="21" t="s">
        <v>824</v>
      </c>
      <c r="AE6" s="2" t="s">
        <v>2890</v>
      </c>
      <c r="AF6" s="2" t="s">
        <v>1817</v>
      </c>
      <c r="AG6" s="2" t="s">
        <v>1052</v>
      </c>
      <c r="AH6" s="30" t="s">
        <v>1392</v>
      </c>
      <c r="AI6" s="14" t="s">
        <v>814</v>
      </c>
      <c r="AJ6" s="4" t="s">
        <v>1204</v>
      </c>
      <c r="AK6" s="1"/>
      <c r="AL6" s="24" t="s">
        <v>885</v>
      </c>
      <c r="AM6" s="23" t="s">
        <v>1517</v>
      </c>
      <c r="AN6" s="21">
        <v>390</v>
      </c>
      <c r="AO6" s="1"/>
      <c r="AP6" s="4" t="s">
        <v>1255</v>
      </c>
      <c r="AQ6" s="1"/>
      <c r="AR6" s="1" t="s">
        <v>1259</v>
      </c>
      <c r="AS6" s="21" t="s">
        <v>111</v>
      </c>
      <c r="AT6" s="1" t="s">
        <v>2879</v>
      </c>
      <c r="AU6" s="1"/>
      <c r="AV6" s="1"/>
      <c r="AW6" s="1" t="s">
        <v>1259</v>
      </c>
      <c r="AX6" s="21" t="s">
        <v>111</v>
      </c>
      <c r="AY6" s="1" t="s">
        <v>2888</v>
      </c>
      <c r="AZ6" s="1"/>
      <c r="BA6" s="1"/>
      <c r="BB6" s="1"/>
      <c r="BC6" s="1" t="s">
        <v>756</v>
      </c>
      <c r="BD6" s="2" t="s">
        <v>1332</v>
      </c>
      <c r="BE6" s="1"/>
      <c r="BF6" s="1" t="s">
        <v>2140</v>
      </c>
      <c r="BG6" s="1"/>
      <c r="BH6" s="1"/>
      <c r="BI6" s="1" t="s">
        <v>1185</v>
      </c>
      <c r="BJ6" s="1"/>
      <c r="BK6" s="1"/>
      <c r="BL6" s="1"/>
      <c r="BM6" s="1"/>
      <c r="BN6" s="1"/>
      <c r="BO6" s="1"/>
      <c r="BP6" s="14" t="s">
        <v>1765</v>
      </c>
      <c r="BQ6" s="22" t="s">
        <v>1260</v>
      </c>
      <c r="BR6" s="22">
        <v>228</v>
      </c>
      <c r="BS6" s="33" t="s">
        <v>2882</v>
      </c>
      <c r="BT6" s="21">
        <v>1470</v>
      </c>
      <c r="BU6" s="21" t="s">
        <v>1034</v>
      </c>
      <c r="BV6" s="21">
        <v>830</v>
      </c>
      <c r="BW6" s="21">
        <v>1070</v>
      </c>
      <c r="BX6" s="21"/>
      <c r="BY6" s="1"/>
      <c r="BZ6" s="34"/>
      <c r="CA6" s="35">
        <v>41</v>
      </c>
      <c r="CB6" s="36">
        <v>85</v>
      </c>
      <c r="CC6" s="166">
        <v>191.21600000000001</v>
      </c>
      <c r="CD6" s="168"/>
    </row>
    <row r="7" spans="1:83" ht="146" customHeight="1">
      <c r="A7" s="18" t="s">
        <v>1349</v>
      </c>
      <c r="B7" s="268"/>
      <c r="C7" s="21" t="s">
        <v>1164</v>
      </c>
      <c r="D7" s="21">
        <v>758</v>
      </c>
      <c r="E7" s="30" t="s">
        <v>1160</v>
      </c>
      <c r="F7" s="1" t="s">
        <v>1464</v>
      </c>
      <c r="G7" s="1"/>
      <c r="H7" s="4" t="s">
        <v>2496</v>
      </c>
      <c r="I7" s="2" t="s">
        <v>628</v>
      </c>
      <c r="J7" s="1"/>
      <c r="K7" s="1"/>
      <c r="L7" s="21"/>
      <c r="M7" s="1" t="s">
        <v>914</v>
      </c>
      <c r="N7" s="4"/>
      <c r="O7" s="20"/>
      <c r="P7" s="20" t="s">
        <v>1078</v>
      </c>
      <c r="Q7" s="1" t="s">
        <v>767</v>
      </c>
      <c r="R7" s="16" t="s">
        <v>2530</v>
      </c>
      <c r="S7" s="1"/>
      <c r="T7" s="2" t="s">
        <v>998</v>
      </c>
      <c r="U7" s="22" t="s">
        <v>1400</v>
      </c>
      <c r="V7" s="2" t="s">
        <v>859</v>
      </c>
      <c r="W7" s="4" t="s">
        <v>1054</v>
      </c>
      <c r="X7" s="1" t="s">
        <v>991</v>
      </c>
      <c r="Y7" s="1" t="s">
        <v>2526</v>
      </c>
      <c r="Z7" s="1" t="s">
        <v>1129</v>
      </c>
      <c r="AA7" s="23" t="s">
        <v>1471</v>
      </c>
      <c r="AB7" s="4" t="s">
        <v>984</v>
      </c>
      <c r="AC7" s="23" t="s">
        <v>514</v>
      </c>
      <c r="AD7" s="21" t="s">
        <v>824</v>
      </c>
      <c r="AE7" s="4" t="s">
        <v>1379</v>
      </c>
      <c r="AF7" s="2" t="s">
        <v>1817</v>
      </c>
      <c r="AG7" s="2" t="s">
        <v>1052</v>
      </c>
      <c r="AH7" s="30" t="s">
        <v>1392</v>
      </c>
      <c r="AI7" s="4" t="s">
        <v>1212</v>
      </c>
      <c r="AJ7" s="1"/>
      <c r="AK7" s="1"/>
      <c r="AL7" s="24" t="s">
        <v>885</v>
      </c>
      <c r="AM7" s="23" t="s">
        <v>1517</v>
      </c>
      <c r="AN7" s="21">
        <v>390</v>
      </c>
      <c r="AO7" s="1"/>
      <c r="AP7" s="4" t="s">
        <v>1255</v>
      </c>
      <c r="AQ7" s="1"/>
      <c r="AR7" s="1"/>
      <c r="AS7" s="21" t="s">
        <v>111</v>
      </c>
      <c r="AT7" s="1"/>
      <c r="AU7" s="1"/>
      <c r="AV7" s="1"/>
      <c r="AW7" s="1"/>
      <c r="AX7" s="21" t="s">
        <v>111</v>
      </c>
      <c r="AY7" s="1"/>
      <c r="AZ7" s="1"/>
      <c r="BA7" s="1"/>
      <c r="BB7" s="1"/>
      <c r="BC7" s="1"/>
      <c r="BD7" s="1"/>
      <c r="BE7" s="1"/>
      <c r="BF7" s="1" t="s">
        <v>2140</v>
      </c>
      <c r="BG7" s="1"/>
      <c r="BH7" s="1"/>
      <c r="BI7" s="1" t="s">
        <v>1185</v>
      </c>
      <c r="BJ7" s="1"/>
      <c r="BK7" s="1"/>
      <c r="BL7" s="1"/>
      <c r="BM7" s="4" t="s">
        <v>2491</v>
      </c>
      <c r="BN7" s="1"/>
      <c r="BO7" s="1"/>
      <c r="BP7" s="4" t="s">
        <v>2492</v>
      </c>
      <c r="BQ7" s="21">
        <v>180</v>
      </c>
      <c r="BR7" s="21">
        <v>228</v>
      </c>
      <c r="BS7" s="21"/>
      <c r="BT7" s="21"/>
      <c r="BU7" s="21"/>
      <c r="BV7" s="21"/>
      <c r="BW7" s="21"/>
      <c r="BX7" s="21"/>
      <c r="BY7" s="1"/>
      <c r="BZ7" s="34"/>
      <c r="CA7" s="35">
        <v>42</v>
      </c>
      <c r="CB7" s="36"/>
      <c r="CC7" s="166">
        <v>199.21700000000001</v>
      </c>
      <c r="CD7" s="168"/>
    </row>
    <row r="8" spans="1:83" ht="160" customHeight="1">
      <c r="A8" s="18" t="s">
        <v>1630</v>
      </c>
      <c r="B8" s="266">
        <v>13061</v>
      </c>
      <c r="C8" s="21" t="s">
        <v>1161</v>
      </c>
      <c r="D8" s="21">
        <v>844</v>
      </c>
      <c r="E8" s="30" t="s">
        <v>1162</v>
      </c>
      <c r="F8" s="39" t="s">
        <v>2894</v>
      </c>
      <c r="G8" s="1"/>
      <c r="H8" s="4" t="s">
        <v>2494</v>
      </c>
      <c r="I8" s="2" t="s">
        <v>834</v>
      </c>
      <c r="J8" s="1"/>
      <c r="K8" s="1"/>
      <c r="L8" s="21"/>
      <c r="M8" s="1" t="s">
        <v>914</v>
      </c>
      <c r="N8" s="1"/>
      <c r="O8" s="2" t="s">
        <v>1896</v>
      </c>
      <c r="P8" s="1" t="s">
        <v>819</v>
      </c>
      <c r="Q8" s="1" t="s">
        <v>767</v>
      </c>
      <c r="R8" s="16" t="s">
        <v>2529</v>
      </c>
      <c r="S8" s="1"/>
      <c r="T8" s="2" t="s">
        <v>998</v>
      </c>
      <c r="U8" s="22" t="s">
        <v>1400</v>
      </c>
      <c r="V8" s="2" t="s">
        <v>859</v>
      </c>
      <c r="W8" s="2" t="s">
        <v>1894</v>
      </c>
      <c r="X8" s="1" t="s">
        <v>1326</v>
      </c>
      <c r="Y8" s="4" t="s">
        <v>2527</v>
      </c>
      <c r="Z8" s="2" t="s">
        <v>872</v>
      </c>
      <c r="AA8" s="23" t="s">
        <v>1471</v>
      </c>
      <c r="AB8" s="1"/>
      <c r="AC8" s="4" t="s">
        <v>433</v>
      </c>
      <c r="AD8" s="21" t="s">
        <v>1225</v>
      </c>
      <c r="AE8" s="2" t="s">
        <v>2161</v>
      </c>
      <c r="AF8" s="2" t="s">
        <v>2418</v>
      </c>
      <c r="AG8" s="2" t="s">
        <v>2416</v>
      </c>
      <c r="AH8" s="24" t="s">
        <v>1391</v>
      </c>
      <c r="AI8" s="1"/>
      <c r="AJ8" s="4" t="s">
        <v>1645</v>
      </c>
      <c r="AK8" s="4" t="s">
        <v>1308</v>
      </c>
      <c r="AL8" s="31" t="s">
        <v>999</v>
      </c>
      <c r="AM8" s="4" t="s">
        <v>1673</v>
      </c>
      <c r="AN8" s="21">
        <v>390</v>
      </c>
      <c r="AO8" s="1"/>
      <c r="AP8" s="4" t="s">
        <v>1255</v>
      </c>
      <c r="AQ8" s="1"/>
      <c r="AR8" s="1" t="s">
        <v>1562</v>
      </c>
      <c r="AS8" s="21" t="s">
        <v>111</v>
      </c>
      <c r="AT8" s="14" t="s">
        <v>2880</v>
      </c>
      <c r="AU8" s="14" t="s">
        <v>1409</v>
      </c>
      <c r="AV8" s="1"/>
      <c r="AW8" s="2" t="s">
        <v>1235</v>
      </c>
      <c r="AX8" s="21" t="s">
        <v>111</v>
      </c>
      <c r="AY8" s="1" t="s">
        <v>2889</v>
      </c>
      <c r="AZ8" s="1"/>
      <c r="BA8" s="1"/>
      <c r="BB8" s="4" t="s">
        <v>1276</v>
      </c>
      <c r="BC8" s="16">
        <v>35</v>
      </c>
      <c r="BD8" s="16" t="s">
        <v>597</v>
      </c>
      <c r="BE8" s="1"/>
      <c r="BF8" s="16" t="s">
        <v>2419</v>
      </c>
      <c r="BG8" s="1"/>
      <c r="BH8" s="1"/>
      <c r="BI8" s="1" t="s">
        <v>1185</v>
      </c>
      <c r="BJ8" s="4" t="s">
        <v>1691</v>
      </c>
      <c r="BK8" s="1"/>
      <c r="BL8" s="1"/>
      <c r="BM8" s="1"/>
      <c r="BN8" s="1"/>
      <c r="BO8" s="4" t="s">
        <v>1383</v>
      </c>
      <c r="BP8" s="4" t="s">
        <v>1549</v>
      </c>
      <c r="BQ8" s="21">
        <v>190</v>
      </c>
      <c r="BR8" s="36">
        <v>235</v>
      </c>
      <c r="BS8" s="33" t="s">
        <v>2882</v>
      </c>
      <c r="BT8" s="21">
        <v>1470</v>
      </c>
      <c r="BU8" s="21">
        <v>2245</v>
      </c>
      <c r="BV8" s="21">
        <v>795</v>
      </c>
      <c r="BW8" s="21">
        <v>1050</v>
      </c>
      <c r="BX8" s="21"/>
      <c r="BY8" s="4" t="s">
        <v>1249</v>
      </c>
      <c r="BZ8" s="34"/>
      <c r="CA8" s="35">
        <v>47</v>
      </c>
      <c r="CB8" s="36"/>
      <c r="CC8" s="166">
        <v>199.21700000000001</v>
      </c>
      <c r="CD8" s="168"/>
    </row>
    <row r="9" spans="1:83" s="45" customFormat="1" ht="156">
      <c r="A9" s="18" t="s">
        <v>682</v>
      </c>
      <c r="B9" s="267"/>
      <c r="C9" s="21" t="s">
        <v>1161</v>
      </c>
      <c r="D9" s="21">
        <v>844</v>
      </c>
      <c r="E9" s="30" t="s">
        <v>1162</v>
      </c>
      <c r="F9" s="39" t="s">
        <v>2894</v>
      </c>
      <c r="G9" s="1"/>
      <c r="H9" s="4" t="s">
        <v>2494</v>
      </c>
      <c r="I9" s="2" t="s">
        <v>834</v>
      </c>
      <c r="J9" s="1"/>
      <c r="K9" s="1"/>
      <c r="L9" s="21"/>
      <c r="M9" s="1" t="s">
        <v>914</v>
      </c>
      <c r="N9" s="1"/>
      <c r="O9" s="2" t="s">
        <v>1896</v>
      </c>
      <c r="P9" s="1" t="s">
        <v>646</v>
      </c>
      <c r="Q9" s="1" t="s">
        <v>767</v>
      </c>
      <c r="R9" s="16" t="s">
        <v>2529</v>
      </c>
      <c r="S9" s="1"/>
      <c r="T9" s="2" t="s">
        <v>998</v>
      </c>
      <c r="U9" s="22" t="s">
        <v>1400</v>
      </c>
      <c r="V9" s="2" t="s">
        <v>859</v>
      </c>
      <c r="W9" s="2" t="s">
        <v>1894</v>
      </c>
      <c r="X9" s="1" t="s">
        <v>1326</v>
      </c>
      <c r="Y9" s="4" t="s">
        <v>2527</v>
      </c>
      <c r="Z9" s="2" t="s">
        <v>872</v>
      </c>
      <c r="AA9" s="23" t="s">
        <v>1471</v>
      </c>
      <c r="AB9" s="1" t="s">
        <v>1074</v>
      </c>
      <c r="AC9" s="2" t="s">
        <v>434</v>
      </c>
      <c r="AD9" s="21" t="s">
        <v>1225</v>
      </c>
      <c r="AE9" s="2" t="s">
        <v>2417</v>
      </c>
      <c r="AF9" s="2" t="s">
        <v>2418</v>
      </c>
      <c r="AG9" s="2" t="s">
        <v>2416</v>
      </c>
      <c r="AH9" s="24" t="s">
        <v>1391</v>
      </c>
      <c r="AI9" s="1"/>
      <c r="AJ9" s="39" t="s">
        <v>1376</v>
      </c>
      <c r="AK9" s="4" t="s">
        <v>1231</v>
      </c>
      <c r="AL9" s="31" t="s">
        <v>999</v>
      </c>
      <c r="AM9" s="4" t="s">
        <v>1419</v>
      </c>
      <c r="AN9" s="21">
        <v>390</v>
      </c>
      <c r="AO9" s="1"/>
      <c r="AP9" s="4" t="s">
        <v>1255</v>
      </c>
      <c r="AQ9" s="1"/>
      <c r="AR9" s="1" t="s">
        <v>1562</v>
      </c>
      <c r="AS9" s="21" t="s">
        <v>111</v>
      </c>
      <c r="AT9" s="2" t="s">
        <v>1890</v>
      </c>
      <c r="AU9" s="14" t="s">
        <v>1409</v>
      </c>
      <c r="AV9" s="14"/>
      <c r="AW9" s="2" t="s">
        <v>1235</v>
      </c>
      <c r="AX9" s="21" t="s">
        <v>111</v>
      </c>
      <c r="AY9" s="1" t="s">
        <v>2889</v>
      </c>
      <c r="AZ9" s="1" t="s">
        <v>1137</v>
      </c>
      <c r="BA9" s="14" t="s">
        <v>1523</v>
      </c>
      <c r="BB9" s="4" t="s">
        <v>1276</v>
      </c>
      <c r="BC9" s="16">
        <v>35</v>
      </c>
      <c r="BD9" s="16" t="s">
        <v>2428</v>
      </c>
      <c r="BE9" s="1"/>
      <c r="BF9" s="16" t="s">
        <v>2419</v>
      </c>
      <c r="BG9" s="1"/>
      <c r="BH9" s="1"/>
      <c r="BI9" s="1" t="s">
        <v>1185</v>
      </c>
      <c r="BJ9" s="14" t="s">
        <v>1576</v>
      </c>
      <c r="BK9" s="1"/>
      <c r="BL9" s="1"/>
      <c r="BM9" s="1"/>
      <c r="BN9" s="1"/>
      <c r="BO9" s="4" t="s">
        <v>1343</v>
      </c>
      <c r="BP9" s="4"/>
      <c r="BQ9" s="21">
        <v>190</v>
      </c>
      <c r="BR9" s="38" t="s">
        <v>941</v>
      </c>
      <c r="BS9" s="180" t="s">
        <v>2420</v>
      </c>
      <c r="BT9" s="21">
        <v>1470</v>
      </c>
      <c r="BU9" s="21">
        <v>2245</v>
      </c>
      <c r="BV9" s="21">
        <v>795</v>
      </c>
      <c r="BW9" s="21">
        <v>1050</v>
      </c>
      <c r="BX9" s="21"/>
      <c r="BY9" s="4"/>
      <c r="BZ9" s="34"/>
      <c r="CA9" s="35">
        <v>47</v>
      </c>
      <c r="CB9" s="36">
        <v>113.114</v>
      </c>
      <c r="CC9" s="166">
        <v>199.21700000000001</v>
      </c>
      <c r="CD9" s="53"/>
    </row>
    <row r="10" spans="1:83" ht="156">
      <c r="A10" s="18" t="s">
        <v>1580</v>
      </c>
      <c r="B10" s="268"/>
      <c r="C10" s="21" t="s">
        <v>1161</v>
      </c>
      <c r="D10" s="21">
        <v>844</v>
      </c>
      <c r="E10" s="30" t="s">
        <v>1162</v>
      </c>
      <c r="F10" s="39" t="s">
        <v>2894</v>
      </c>
      <c r="G10" s="1"/>
      <c r="H10" s="4" t="s">
        <v>2494</v>
      </c>
      <c r="I10" s="2" t="s">
        <v>834</v>
      </c>
      <c r="J10" s="1"/>
      <c r="K10" s="1"/>
      <c r="L10" s="21"/>
      <c r="M10" s="1" t="s">
        <v>914</v>
      </c>
      <c r="N10" s="1"/>
      <c r="O10" s="2" t="s">
        <v>1896</v>
      </c>
      <c r="P10" s="1" t="s">
        <v>646</v>
      </c>
      <c r="Q10" s="1" t="s">
        <v>767</v>
      </c>
      <c r="R10" s="16" t="s">
        <v>2529</v>
      </c>
      <c r="S10" s="1"/>
      <c r="T10" s="2" t="s">
        <v>998</v>
      </c>
      <c r="U10" s="22" t="s">
        <v>1400</v>
      </c>
      <c r="V10" s="2" t="s">
        <v>859</v>
      </c>
      <c r="W10" s="2" t="s">
        <v>1894</v>
      </c>
      <c r="X10" s="1" t="s">
        <v>1326</v>
      </c>
      <c r="Y10" s="4" t="s">
        <v>2527</v>
      </c>
      <c r="Z10" s="2" t="s">
        <v>872</v>
      </c>
      <c r="AA10" s="23" t="s">
        <v>1471</v>
      </c>
      <c r="AB10" s="1" t="s">
        <v>1246</v>
      </c>
      <c r="AC10" s="2" t="s">
        <v>434</v>
      </c>
      <c r="AD10" s="21" t="s">
        <v>1225</v>
      </c>
      <c r="AE10" s="2" t="s">
        <v>2417</v>
      </c>
      <c r="AF10" s="2" t="s">
        <v>2418</v>
      </c>
      <c r="AG10" s="2" t="s">
        <v>2416</v>
      </c>
      <c r="AH10" s="24" t="s">
        <v>1391</v>
      </c>
      <c r="AI10" s="1"/>
      <c r="AJ10" s="39" t="s">
        <v>1376</v>
      </c>
      <c r="AK10" s="4" t="s">
        <v>1231</v>
      </c>
      <c r="AL10" s="31" t="s">
        <v>999</v>
      </c>
      <c r="AM10" s="4" t="s">
        <v>1419</v>
      </c>
      <c r="AN10" s="21">
        <v>390</v>
      </c>
      <c r="AO10" s="1"/>
      <c r="AP10" s="4" t="s">
        <v>1255</v>
      </c>
      <c r="AQ10" s="1"/>
      <c r="AR10" s="1" t="s">
        <v>1562</v>
      </c>
      <c r="AS10" s="21" t="s">
        <v>111</v>
      </c>
      <c r="AT10" s="2" t="s">
        <v>1890</v>
      </c>
      <c r="AU10" s="14" t="s">
        <v>1409</v>
      </c>
      <c r="AV10" s="1"/>
      <c r="AW10" s="2" t="s">
        <v>1235</v>
      </c>
      <c r="AX10" s="21" t="s">
        <v>111</v>
      </c>
      <c r="AY10" s="1" t="s">
        <v>2889</v>
      </c>
      <c r="AZ10" s="1" t="s">
        <v>1550</v>
      </c>
      <c r="BA10" s="1"/>
      <c r="BB10" s="4" t="s">
        <v>1276</v>
      </c>
      <c r="BC10" s="16">
        <v>35</v>
      </c>
      <c r="BD10" s="16" t="s">
        <v>2428</v>
      </c>
      <c r="BE10" s="1"/>
      <c r="BF10" s="16" t="s">
        <v>2419</v>
      </c>
      <c r="BG10" s="1"/>
      <c r="BH10" s="1"/>
      <c r="BI10" s="1" t="s">
        <v>1185</v>
      </c>
      <c r="BJ10" s="4" t="s">
        <v>1515</v>
      </c>
      <c r="BK10" s="14" t="s">
        <v>1015</v>
      </c>
      <c r="BL10" s="1" t="s">
        <v>1428</v>
      </c>
      <c r="BM10" s="4" t="s">
        <v>1154</v>
      </c>
      <c r="BN10" s="14" t="s">
        <v>965</v>
      </c>
      <c r="BO10" s="2" t="s">
        <v>1387</v>
      </c>
      <c r="BP10" s="4" t="s">
        <v>1613</v>
      </c>
      <c r="BQ10" s="21">
        <v>190</v>
      </c>
      <c r="BR10" s="38">
        <v>255</v>
      </c>
      <c r="BS10" s="180" t="s">
        <v>2420</v>
      </c>
      <c r="BT10" s="21">
        <v>1470</v>
      </c>
      <c r="BU10" s="21">
        <v>2245</v>
      </c>
      <c r="BV10" s="21">
        <v>795</v>
      </c>
      <c r="BW10" s="21">
        <v>1050</v>
      </c>
      <c r="BX10" s="21"/>
      <c r="BY10" s="14" t="s">
        <v>1505</v>
      </c>
      <c r="BZ10" s="34"/>
      <c r="CA10" s="35">
        <v>47</v>
      </c>
      <c r="CB10" s="36"/>
      <c r="CC10" s="166">
        <v>199.21700000000001</v>
      </c>
      <c r="CD10" s="168"/>
    </row>
    <row r="11" spans="1:83" ht="163" customHeight="1">
      <c r="A11" s="18" t="s">
        <v>1442</v>
      </c>
      <c r="B11" s="18" t="s">
        <v>2907</v>
      </c>
      <c r="C11" s="22" t="s">
        <v>1465</v>
      </c>
      <c r="D11" s="22">
        <v>748</v>
      </c>
      <c r="E11" s="40" t="s">
        <v>1468</v>
      </c>
      <c r="F11" s="14" t="s">
        <v>1512</v>
      </c>
      <c r="G11" s="1"/>
      <c r="H11" s="1"/>
      <c r="I11" s="2" t="s">
        <v>1069</v>
      </c>
      <c r="J11" s="2" t="s">
        <v>247</v>
      </c>
      <c r="K11" s="4" t="s">
        <v>1077</v>
      </c>
      <c r="L11" s="35"/>
      <c r="M11" s="1" t="s">
        <v>914</v>
      </c>
      <c r="N11" s="1"/>
      <c r="O11" s="41" t="s">
        <v>1203</v>
      </c>
      <c r="P11" s="42" t="s">
        <v>836</v>
      </c>
      <c r="Q11" s="1" t="s">
        <v>889</v>
      </c>
      <c r="R11" s="16" t="s">
        <v>2529</v>
      </c>
      <c r="S11" s="1"/>
      <c r="T11" s="2" t="s">
        <v>998</v>
      </c>
      <c r="U11" s="22" t="s">
        <v>1400</v>
      </c>
      <c r="V11" s="2" t="s">
        <v>1239</v>
      </c>
      <c r="W11" s="14" t="s">
        <v>1423</v>
      </c>
      <c r="X11" s="2" t="s">
        <v>1516</v>
      </c>
      <c r="Y11" s="14" t="s">
        <v>2296</v>
      </c>
      <c r="Z11" s="16" t="s">
        <v>1452</v>
      </c>
      <c r="AA11" s="23" t="s">
        <v>1471</v>
      </c>
      <c r="AB11" s="4" t="s">
        <v>1843</v>
      </c>
      <c r="AC11" s="4" t="s">
        <v>489</v>
      </c>
      <c r="AD11" s="21" t="s">
        <v>1225</v>
      </c>
      <c r="AE11" s="2" t="s">
        <v>1029</v>
      </c>
      <c r="AF11" s="2" t="s">
        <v>892</v>
      </c>
      <c r="AG11" s="2" t="s">
        <v>1402</v>
      </c>
      <c r="AH11" s="22" t="s">
        <v>566</v>
      </c>
      <c r="AI11" s="1" t="s">
        <v>755</v>
      </c>
      <c r="AJ11" s="14" t="s">
        <v>1718</v>
      </c>
      <c r="AK11" s="2" t="s">
        <v>1112</v>
      </c>
      <c r="AL11" s="22" t="s">
        <v>1252</v>
      </c>
      <c r="AM11" s="4" t="s">
        <v>1480</v>
      </c>
      <c r="AN11" s="21" t="s">
        <v>1111</v>
      </c>
      <c r="AO11" s="1"/>
      <c r="AP11" s="14" t="s">
        <v>1700</v>
      </c>
      <c r="AQ11" s="4" t="s">
        <v>1504</v>
      </c>
      <c r="AR11" s="14" t="s">
        <v>2862</v>
      </c>
      <c r="AS11" s="22" t="s">
        <v>113</v>
      </c>
      <c r="AT11" s="2" t="s">
        <v>1873</v>
      </c>
      <c r="AU11" s="1"/>
      <c r="AV11" s="14" t="s">
        <v>1490</v>
      </c>
      <c r="AW11" s="2" t="s">
        <v>2863</v>
      </c>
      <c r="AX11" s="22" t="s">
        <v>114</v>
      </c>
      <c r="AY11" s="2" t="s">
        <v>1359</v>
      </c>
      <c r="AZ11" s="14" t="s">
        <v>1863</v>
      </c>
      <c r="BA11" s="1"/>
      <c r="BB11" s="2" t="s">
        <v>1413</v>
      </c>
      <c r="BC11" s="4" t="s">
        <v>1715</v>
      </c>
      <c r="BD11" s="2" t="s">
        <v>1222</v>
      </c>
      <c r="BE11" s="4" t="s">
        <v>1884</v>
      </c>
      <c r="BF11" s="2" t="s">
        <v>2094</v>
      </c>
      <c r="BG11" s="1" t="s">
        <v>1093</v>
      </c>
      <c r="BH11" s="1" t="s">
        <v>1022</v>
      </c>
      <c r="BI11" s="1" t="s">
        <v>1185</v>
      </c>
      <c r="BJ11" s="2" t="s">
        <v>1518</v>
      </c>
      <c r="BK11" s="4" t="s">
        <v>1070</v>
      </c>
      <c r="BL11" s="2"/>
      <c r="BM11" s="2" t="s">
        <v>879</v>
      </c>
      <c r="BN11" s="2" t="s">
        <v>1027</v>
      </c>
      <c r="BO11" s="4" t="s">
        <v>1833</v>
      </c>
      <c r="BP11" s="2" t="s">
        <v>1671</v>
      </c>
      <c r="BQ11" s="22">
        <v>206</v>
      </c>
      <c r="BR11" s="36" t="s">
        <v>1744</v>
      </c>
      <c r="BS11" s="21">
        <v>28</v>
      </c>
      <c r="BT11" s="21">
        <v>1470</v>
      </c>
      <c r="BU11" s="21">
        <v>2165</v>
      </c>
      <c r="BV11" s="21">
        <v>700</v>
      </c>
      <c r="BW11" s="21">
        <v>1035</v>
      </c>
      <c r="BX11" s="21">
        <v>750</v>
      </c>
      <c r="BY11" s="14" t="s">
        <v>1819</v>
      </c>
      <c r="BZ11" s="34"/>
      <c r="CA11" s="35">
        <v>53</v>
      </c>
      <c r="CB11" s="36">
        <v>89</v>
      </c>
      <c r="CC11" s="166" t="s">
        <v>1478</v>
      </c>
      <c r="CD11" s="168"/>
    </row>
    <row r="12" spans="1:83" s="45" customFormat="1" ht="69" customHeight="1">
      <c r="A12" s="18" t="s">
        <v>1589</v>
      </c>
      <c r="B12" s="18">
        <v>948</v>
      </c>
      <c r="C12" s="22" t="s">
        <v>1465</v>
      </c>
      <c r="D12" s="22">
        <v>748</v>
      </c>
      <c r="E12" s="40" t="s">
        <v>1468</v>
      </c>
      <c r="F12" s="2" t="s">
        <v>2405</v>
      </c>
      <c r="G12" s="1"/>
      <c r="H12" s="1"/>
      <c r="I12" s="2" t="s">
        <v>1069</v>
      </c>
      <c r="J12" s="1"/>
      <c r="K12" s="1"/>
      <c r="L12" s="21" t="s">
        <v>1370</v>
      </c>
      <c r="M12" s="1" t="s">
        <v>914</v>
      </c>
      <c r="N12" s="1"/>
      <c r="O12" s="27" t="s">
        <v>1041</v>
      </c>
      <c r="P12" s="27" t="s">
        <v>1002</v>
      </c>
      <c r="Q12" s="1" t="s">
        <v>900</v>
      </c>
      <c r="R12" s="16" t="s">
        <v>2531</v>
      </c>
      <c r="S12" s="1"/>
      <c r="T12" s="2" t="s">
        <v>998</v>
      </c>
      <c r="U12" s="22" t="s">
        <v>1400</v>
      </c>
      <c r="V12" s="2" t="s">
        <v>1239</v>
      </c>
      <c r="W12" s="2" t="s">
        <v>1103</v>
      </c>
      <c r="X12" s="2" t="s">
        <v>1243</v>
      </c>
      <c r="Y12" s="1"/>
      <c r="Z12" s="2" t="s">
        <v>2406</v>
      </c>
      <c r="AA12" s="23" t="s">
        <v>1471</v>
      </c>
      <c r="AB12" s="2" t="s">
        <v>1195</v>
      </c>
      <c r="AC12" s="1" t="s">
        <v>452</v>
      </c>
      <c r="AD12" s="21" t="s">
        <v>1225</v>
      </c>
      <c r="AE12" s="2" t="s">
        <v>1029</v>
      </c>
      <c r="AF12" s="2" t="s">
        <v>565</v>
      </c>
      <c r="AG12" s="2" t="s">
        <v>1402</v>
      </c>
      <c r="AH12" s="22" t="s">
        <v>566</v>
      </c>
      <c r="AI12" s="1" t="s">
        <v>755</v>
      </c>
      <c r="AJ12" s="4" t="s">
        <v>829</v>
      </c>
      <c r="AK12" s="2" t="s">
        <v>1112</v>
      </c>
      <c r="AL12" s="43" t="s">
        <v>885</v>
      </c>
      <c r="AM12" s="1" t="s">
        <v>1517</v>
      </c>
      <c r="AN12" s="21" t="s">
        <v>1111</v>
      </c>
      <c r="AO12" s="1"/>
      <c r="AP12" s="2" t="s">
        <v>1446</v>
      </c>
      <c r="AQ12" s="1"/>
      <c r="AR12" s="14" t="s">
        <v>2862</v>
      </c>
      <c r="AS12" s="22" t="s">
        <v>113</v>
      </c>
      <c r="AT12" s="2" t="s">
        <v>1543</v>
      </c>
      <c r="AU12" s="1"/>
      <c r="AV12" s="2" t="s">
        <v>612</v>
      </c>
      <c r="AW12" s="2" t="s">
        <v>2863</v>
      </c>
      <c r="AX12" s="22" t="s">
        <v>114</v>
      </c>
      <c r="AY12" s="2" t="s">
        <v>1136</v>
      </c>
      <c r="AZ12" s="1" t="s">
        <v>1550</v>
      </c>
      <c r="BA12" s="1"/>
      <c r="BB12" s="2" t="s">
        <v>1413</v>
      </c>
      <c r="BC12" s="1" t="s">
        <v>756</v>
      </c>
      <c r="BD12" s="2" t="s">
        <v>1222</v>
      </c>
      <c r="BE12" s="1"/>
      <c r="BF12" s="2" t="s">
        <v>2094</v>
      </c>
      <c r="BG12" s="1" t="s">
        <v>1093</v>
      </c>
      <c r="BH12" s="1" t="s">
        <v>2034</v>
      </c>
      <c r="BI12" s="1" t="s">
        <v>1185</v>
      </c>
      <c r="BJ12" s="2" t="s">
        <v>1575</v>
      </c>
      <c r="BK12" s="14" t="s">
        <v>1186</v>
      </c>
      <c r="BL12" s="2"/>
      <c r="BM12" s="4" t="s">
        <v>864</v>
      </c>
      <c r="BN12" s="2" t="s">
        <v>1027</v>
      </c>
      <c r="BO12" s="4" t="s">
        <v>911</v>
      </c>
      <c r="BP12" s="4" t="s">
        <v>964</v>
      </c>
      <c r="BQ12" s="22">
        <v>206</v>
      </c>
      <c r="BR12" s="38" t="s">
        <v>1744</v>
      </c>
      <c r="BS12" s="21">
        <v>28</v>
      </c>
      <c r="BT12" s="21">
        <v>1470</v>
      </c>
      <c r="BU12" s="21">
        <v>2165</v>
      </c>
      <c r="BV12" s="21">
        <v>700</v>
      </c>
      <c r="BW12" s="21">
        <v>1035</v>
      </c>
      <c r="BX12" s="21"/>
      <c r="BY12" s="39" t="s">
        <v>981</v>
      </c>
      <c r="BZ12" s="34"/>
      <c r="CA12" s="35">
        <v>64</v>
      </c>
      <c r="CB12" s="36">
        <v>95</v>
      </c>
      <c r="CC12" s="166">
        <v>198.21600000000001</v>
      </c>
      <c r="CD12" s="53"/>
    </row>
    <row r="13" spans="1:83" s="45" customFormat="1" ht="91">
      <c r="A13" s="18" t="s">
        <v>1374</v>
      </c>
      <c r="B13" s="18">
        <v>5301</v>
      </c>
      <c r="C13" s="22" t="s">
        <v>1161</v>
      </c>
      <c r="D13" s="22">
        <v>844</v>
      </c>
      <c r="E13" s="40" t="s">
        <v>973</v>
      </c>
      <c r="F13" s="4" t="s">
        <v>2893</v>
      </c>
      <c r="G13" s="1"/>
      <c r="H13" s="1"/>
      <c r="I13" s="2" t="s">
        <v>1293</v>
      </c>
      <c r="J13" s="1"/>
      <c r="K13" s="1" t="s">
        <v>250</v>
      </c>
      <c r="L13" s="21" t="s">
        <v>1615</v>
      </c>
      <c r="M13" s="2" t="s">
        <v>1603</v>
      </c>
      <c r="N13" s="4"/>
      <c r="O13" s="27" t="s">
        <v>823</v>
      </c>
      <c r="P13" s="27" t="s">
        <v>955</v>
      </c>
      <c r="Q13" s="1" t="s">
        <v>889</v>
      </c>
      <c r="R13" s="16" t="s">
        <v>2531</v>
      </c>
      <c r="S13" s="1"/>
      <c r="T13" s="4" t="s">
        <v>1581</v>
      </c>
      <c r="U13" s="22" t="s">
        <v>1400</v>
      </c>
      <c r="V13" s="2" t="s">
        <v>1440</v>
      </c>
      <c r="W13" s="2" t="s">
        <v>1103</v>
      </c>
      <c r="X13" s="2" t="s">
        <v>1243</v>
      </c>
      <c r="Y13" s="1" t="s">
        <v>2430</v>
      </c>
      <c r="Z13" s="16" t="s">
        <v>1508</v>
      </c>
      <c r="AA13" s="2" t="s">
        <v>1038</v>
      </c>
      <c r="AB13" s="2" t="s">
        <v>1195</v>
      </c>
      <c r="AC13" s="4" t="s">
        <v>502</v>
      </c>
      <c r="AD13" s="21" t="s">
        <v>1225</v>
      </c>
      <c r="AE13" s="2" t="s">
        <v>1968</v>
      </c>
      <c r="AF13" s="1" t="s">
        <v>347</v>
      </c>
      <c r="AG13" s="2" t="s">
        <v>1402</v>
      </c>
      <c r="AH13" s="44" t="s">
        <v>961</v>
      </c>
      <c r="AI13" s="1" t="s">
        <v>755</v>
      </c>
      <c r="AJ13" s="4" t="s">
        <v>733</v>
      </c>
      <c r="AK13" s="1" t="s">
        <v>972</v>
      </c>
      <c r="AL13" s="40" t="s">
        <v>999</v>
      </c>
      <c r="AM13" s="1" t="s">
        <v>1517</v>
      </c>
      <c r="AN13" s="21" t="s">
        <v>1111</v>
      </c>
      <c r="AO13" s="1"/>
      <c r="AP13" s="2" t="s">
        <v>1446</v>
      </c>
      <c r="AQ13" s="1"/>
      <c r="AR13" s="2" t="s">
        <v>2861</v>
      </c>
      <c r="AS13" s="22" t="s">
        <v>115</v>
      </c>
      <c r="AT13" s="2" t="s">
        <v>1090</v>
      </c>
      <c r="AU13" s="1" t="s">
        <v>1668</v>
      </c>
      <c r="AV13" s="2" t="s">
        <v>830</v>
      </c>
      <c r="AW13" s="2" t="s">
        <v>2864</v>
      </c>
      <c r="AX13" s="22" t="s">
        <v>116</v>
      </c>
      <c r="AY13" s="2" t="s">
        <v>1414</v>
      </c>
      <c r="AZ13" s="1" t="s">
        <v>1550</v>
      </c>
      <c r="BA13" s="1"/>
      <c r="BB13" s="2" t="s">
        <v>1413</v>
      </c>
      <c r="BC13" s="1" t="s">
        <v>756</v>
      </c>
      <c r="BD13" s="16" t="s">
        <v>915</v>
      </c>
      <c r="BE13" s="1" t="s">
        <v>1351</v>
      </c>
      <c r="BF13" s="2" t="s">
        <v>1984</v>
      </c>
      <c r="BG13" s="1" t="s">
        <v>1013</v>
      </c>
      <c r="BH13" s="1"/>
      <c r="BI13" s="2" t="s">
        <v>1198</v>
      </c>
      <c r="BJ13" s="2" t="s">
        <v>1268</v>
      </c>
      <c r="BK13" s="4" t="s">
        <v>1352</v>
      </c>
      <c r="BL13" s="1" t="s">
        <v>1080</v>
      </c>
      <c r="BM13" s="2" t="s">
        <v>913</v>
      </c>
      <c r="BN13" s="2" t="s">
        <v>1019</v>
      </c>
      <c r="BO13" s="4" t="s">
        <v>1759</v>
      </c>
      <c r="BP13" s="2" t="s">
        <v>1234</v>
      </c>
      <c r="BQ13" s="21">
        <v>184</v>
      </c>
      <c r="BR13" s="38" t="s">
        <v>1903</v>
      </c>
      <c r="BS13" s="21">
        <v>28</v>
      </c>
      <c r="BT13" s="21">
        <v>1470</v>
      </c>
      <c r="BU13" s="21">
        <v>2200</v>
      </c>
      <c r="BV13" s="21">
        <v>780</v>
      </c>
      <c r="BW13" s="21">
        <v>1060</v>
      </c>
      <c r="BX13" s="21"/>
      <c r="BY13" s="1"/>
      <c r="BZ13" s="34"/>
      <c r="CA13" s="35">
        <v>65</v>
      </c>
      <c r="CB13" s="36">
        <v>114.11499999999999</v>
      </c>
      <c r="CC13" s="166">
        <v>199.21700000000001</v>
      </c>
      <c r="CD13" s="53"/>
    </row>
    <row r="14" spans="1:83" s="45" customFormat="1" ht="117">
      <c r="A14" s="18" t="s">
        <v>1350</v>
      </c>
      <c r="B14" s="18">
        <v>2468</v>
      </c>
      <c r="C14" s="22" t="s">
        <v>1141</v>
      </c>
      <c r="D14" s="22">
        <v>949</v>
      </c>
      <c r="E14" s="40" t="s">
        <v>1162</v>
      </c>
      <c r="F14" s="39" t="s">
        <v>2900</v>
      </c>
      <c r="G14" s="1"/>
      <c r="H14" s="1"/>
      <c r="I14" s="2" t="s">
        <v>834</v>
      </c>
      <c r="J14" s="1"/>
      <c r="K14" s="1"/>
      <c r="L14" s="36" t="s">
        <v>1405</v>
      </c>
      <c r="M14" s="4" t="s">
        <v>638</v>
      </c>
      <c r="N14" s="4"/>
      <c r="O14" s="27" t="s">
        <v>1403</v>
      </c>
      <c r="P14" s="27" t="s">
        <v>2901</v>
      </c>
      <c r="Q14" s="27" t="s">
        <v>842</v>
      </c>
      <c r="R14" s="16" t="s">
        <v>2531</v>
      </c>
      <c r="S14" s="1"/>
      <c r="T14" s="2" t="s">
        <v>1135</v>
      </c>
      <c r="U14" s="22" t="s">
        <v>1400</v>
      </c>
      <c r="V14" s="2" t="s">
        <v>1440</v>
      </c>
      <c r="W14" s="2" t="s">
        <v>1103</v>
      </c>
      <c r="X14" s="2" t="s">
        <v>1243</v>
      </c>
      <c r="Y14" s="1"/>
      <c r="Z14" s="2" t="s">
        <v>1910</v>
      </c>
      <c r="AA14" s="2" t="s">
        <v>1454</v>
      </c>
      <c r="AB14" s="2" t="s">
        <v>1358</v>
      </c>
      <c r="AC14" s="4" t="s">
        <v>326</v>
      </c>
      <c r="AD14" s="21" t="s">
        <v>1225</v>
      </c>
      <c r="AE14" s="1" t="s">
        <v>1323</v>
      </c>
      <c r="AF14" s="2" t="s">
        <v>1995</v>
      </c>
      <c r="AG14" s="2" t="s">
        <v>993</v>
      </c>
      <c r="AH14" s="43" t="s">
        <v>1282</v>
      </c>
      <c r="AI14" s="2" t="s">
        <v>957</v>
      </c>
      <c r="AJ14" s="4" t="s">
        <v>1787</v>
      </c>
      <c r="AK14" s="2" t="s">
        <v>1140</v>
      </c>
      <c r="AL14" s="40" t="s">
        <v>2461</v>
      </c>
      <c r="AM14" s="1" t="s">
        <v>1127</v>
      </c>
      <c r="AN14" s="21" t="s">
        <v>1111</v>
      </c>
      <c r="AO14" s="1"/>
      <c r="AP14" s="2" t="s">
        <v>1446</v>
      </c>
      <c r="AQ14" s="1"/>
      <c r="AR14" s="2" t="s">
        <v>2860</v>
      </c>
      <c r="AS14" s="22" t="s">
        <v>851</v>
      </c>
      <c r="AT14" s="2" t="s">
        <v>1463</v>
      </c>
      <c r="AU14" s="2" t="s">
        <v>1037</v>
      </c>
      <c r="AV14" s="2" t="s">
        <v>612</v>
      </c>
      <c r="AW14" s="14" t="s">
        <v>2865</v>
      </c>
      <c r="AX14" s="22" t="s">
        <v>851</v>
      </c>
      <c r="AY14" s="2" t="s">
        <v>863</v>
      </c>
      <c r="AZ14" s="2" t="s">
        <v>1625</v>
      </c>
      <c r="BA14" s="2" t="s">
        <v>1627</v>
      </c>
      <c r="BB14" s="2" t="s">
        <v>1413</v>
      </c>
      <c r="BC14" s="1" t="s">
        <v>756</v>
      </c>
      <c r="BD14" s="2" t="s">
        <v>915</v>
      </c>
      <c r="BE14" s="1"/>
      <c r="BF14" s="16" t="s">
        <v>1983</v>
      </c>
      <c r="BG14" s="1"/>
      <c r="BH14" s="1"/>
      <c r="BI14" s="2" t="s">
        <v>1240</v>
      </c>
      <c r="BJ14" s="4"/>
      <c r="BK14" s="4" t="s">
        <v>1646</v>
      </c>
      <c r="BL14" s="4" t="s">
        <v>1336</v>
      </c>
      <c r="BM14" s="4" t="s">
        <v>1677</v>
      </c>
      <c r="BN14" s="4" t="s">
        <v>1264</v>
      </c>
      <c r="BO14" s="4" t="s">
        <v>1788</v>
      </c>
      <c r="BP14" s="2" t="s">
        <v>1840</v>
      </c>
      <c r="BQ14" s="22" t="s">
        <v>639</v>
      </c>
      <c r="BR14" s="38" t="s">
        <v>1879</v>
      </c>
      <c r="BS14" s="21">
        <v>28</v>
      </c>
      <c r="BT14" s="21">
        <v>1470</v>
      </c>
      <c r="BU14" s="21">
        <v>2200</v>
      </c>
      <c r="BV14" s="21">
        <v>850</v>
      </c>
      <c r="BW14" s="21">
        <v>1100</v>
      </c>
      <c r="BX14" s="21"/>
      <c r="BY14" s="4" t="s">
        <v>1202</v>
      </c>
      <c r="BZ14" s="34"/>
      <c r="CA14" s="35">
        <v>67</v>
      </c>
      <c r="CB14" s="36" t="s">
        <v>1432</v>
      </c>
      <c r="CC14" s="166" t="s">
        <v>1224</v>
      </c>
      <c r="CD14" s="53"/>
    </row>
    <row r="15" spans="1:83" s="45" customFormat="1" ht="65">
      <c r="A15" s="18" t="s">
        <v>1250</v>
      </c>
      <c r="B15" s="266">
        <v>11940</v>
      </c>
      <c r="C15" s="22" t="s">
        <v>1161</v>
      </c>
      <c r="D15" s="22">
        <v>844</v>
      </c>
      <c r="E15" s="40" t="s">
        <v>973</v>
      </c>
      <c r="F15" s="39" t="s">
        <v>2892</v>
      </c>
      <c r="G15" s="1"/>
      <c r="H15" s="1"/>
      <c r="I15" s="2" t="s">
        <v>1293</v>
      </c>
      <c r="J15" s="1"/>
      <c r="K15" s="1"/>
      <c r="L15" s="21"/>
      <c r="M15" s="1" t="s">
        <v>914</v>
      </c>
      <c r="N15" s="4"/>
      <c r="O15" s="27" t="s">
        <v>1041</v>
      </c>
      <c r="P15" s="27" t="s">
        <v>843</v>
      </c>
      <c r="Q15" s="27" t="s">
        <v>1163</v>
      </c>
      <c r="R15" s="16" t="s">
        <v>2531</v>
      </c>
      <c r="S15" s="1"/>
      <c r="T15" s="2" t="s">
        <v>1135</v>
      </c>
      <c r="U15" s="22" t="s">
        <v>1400</v>
      </c>
      <c r="V15" s="2" t="s">
        <v>1440</v>
      </c>
      <c r="W15" s="2" t="s">
        <v>1103</v>
      </c>
      <c r="X15" s="2" t="s">
        <v>1243</v>
      </c>
      <c r="Y15" s="1"/>
      <c r="Z15" s="2" t="s">
        <v>1708</v>
      </c>
      <c r="AA15" s="23" t="s">
        <v>1471</v>
      </c>
      <c r="AB15" s="1" t="s">
        <v>2490</v>
      </c>
      <c r="AC15" s="2" t="s">
        <v>475</v>
      </c>
      <c r="AD15" s="21" t="s">
        <v>1225</v>
      </c>
      <c r="AE15" s="1" t="s">
        <v>1323</v>
      </c>
      <c r="AF15" s="2" t="s">
        <v>1995</v>
      </c>
      <c r="AG15" s="2" t="s">
        <v>993</v>
      </c>
      <c r="AH15" s="40" t="s">
        <v>1282</v>
      </c>
      <c r="AI15" s="2" t="s">
        <v>1975</v>
      </c>
      <c r="AJ15" s="4" t="s">
        <v>1741</v>
      </c>
      <c r="AK15" s="4"/>
      <c r="AL15" s="22" t="s">
        <v>1159</v>
      </c>
      <c r="AM15" s="1" t="s">
        <v>1412</v>
      </c>
      <c r="AN15" s="21" t="s">
        <v>1111</v>
      </c>
      <c r="AO15" s="1"/>
      <c r="AP15" s="2" t="s">
        <v>1446</v>
      </c>
      <c r="AQ15" s="1"/>
      <c r="AR15" s="2" t="s">
        <v>2860</v>
      </c>
      <c r="AS15" s="22" t="s">
        <v>976</v>
      </c>
      <c r="AT15" s="2" t="s">
        <v>1659</v>
      </c>
      <c r="AU15" s="2" t="s">
        <v>1037</v>
      </c>
      <c r="AV15" s="2" t="s">
        <v>612</v>
      </c>
      <c r="AW15" s="14" t="s">
        <v>2865</v>
      </c>
      <c r="AX15" s="22" t="s">
        <v>851</v>
      </c>
      <c r="AY15" s="2" t="s">
        <v>1025</v>
      </c>
      <c r="AZ15" s="2" t="s">
        <v>1102</v>
      </c>
      <c r="BA15" s="2" t="s">
        <v>861</v>
      </c>
      <c r="BB15" s="2" t="s">
        <v>1413</v>
      </c>
      <c r="BC15" s="1" t="s">
        <v>756</v>
      </c>
      <c r="BD15" s="16" t="s">
        <v>1683</v>
      </c>
      <c r="BE15" s="1" t="s">
        <v>1351</v>
      </c>
      <c r="BF15" s="16" t="s">
        <v>1983</v>
      </c>
      <c r="BG15" s="1" t="s">
        <v>1013</v>
      </c>
      <c r="BH15" s="1"/>
      <c r="BI15" s="2" t="s">
        <v>1240</v>
      </c>
      <c r="BJ15" s="2" t="s">
        <v>1531</v>
      </c>
      <c r="BK15" s="4" t="s">
        <v>1602</v>
      </c>
      <c r="BL15" s="1" t="s">
        <v>1080</v>
      </c>
      <c r="BM15" s="4" t="s">
        <v>1821</v>
      </c>
      <c r="BN15" s="4" t="s">
        <v>1853</v>
      </c>
      <c r="BO15" s="4" t="s">
        <v>1181</v>
      </c>
      <c r="BP15" s="4" t="s">
        <v>1491</v>
      </c>
      <c r="BQ15" s="22">
        <v>195</v>
      </c>
      <c r="BR15" s="38" t="s">
        <v>1528</v>
      </c>
      <c r="BS15" s="21">
        <v>28</v>
      </c>
      <c r="BT15" s="21">
        <v>1470</v>
      </c>
      <c r="BU15" s="21">
        <v>2200</v>
      </c>
      <c r="BV15" s="21">
        <v>780</v>
      </c>
      <c r="BW15" s="21">
        <v>1060</v>
      </c>
      <c r="BX15" s="21"/>
      <c r="BY15" s="4" t="s">
        <v>1026</v>
      </c>
      <c r="BZ15" s="34"/>
      <c r="CA15" s="35">
        <v>72</v>
      </c>
      <c r="CB15" s="36">
        <v>116</v>
      </c>
      <c r="CC15" s="166">
        <v>201.21700000000001</v>
      </c>
      <c r="CD15" s="53"/>
    </row>
    <row r="16" spans="1:83" s="45" customFormat="1" ht="65">
      <c r="A16" s="18" t="s">
        <v>1794</v>
      </c>
      <c r="B16" s="268"/>
      <c r="C16" s="22" t="s">
        <v>1161</v>
      </c>
      <c r="D16" s="22">
        <v>844</v>
      </c>
      <c r="E16" s="40" t="s">
        <v>973</v>
      </c>
      <c r="F16" s="39" t="s">
        <v>2892</v>
      </c>
      <c r="G16" s="1"/>
      <c r="H16" s="1"/>
      <c r="I16" s="2" t="s">
        <v>1293</v>
      </c>
      <c r="J16" s="1"/>
      <c r="K16" s="1"/>
      <c r="L16" s="21"/>
      <c r="M16" s="1" t="s">
        <v>914</v>
      </c>
      <c r="N16" s="4"/>
      <c r="O16" s="27" t="s">
        <v>1041</v>
      </c>
      <c r="P16" s="27" t="s">
        <v>843</v>
      </c>
      <c r="Q16" s="27" t="s">
        <v>1163</v>
      </c>
      <c r="R16" s="16" t="s">
        <v>2531</v>
      </c>
      <c r="S16" s="1"/>
      <c r="T16" s="2" t="s">
        <v>1135</v>
      </c>
      <c r="U16" s="22" t="s">
        <v>1400</v>
      </c>
      <c r="V16" s="2" t="s">
        <v>1440</v>
      </c>
      <c r="W16" s="2" t="s">
        <v>1103</v>
      </c>
      <c r="X16" s="2" t="s">
        <v>1243</v>
      </c>
      <c r="Y16" s="1"/>
      <c r="Z16" s="2" t="s">
        <v>1708</v>
      </c>
      <c r="AA16" s="23" t="s">
        <v>1471</v>
      </c>
      <c r="AB16" s="1" t="s">
        <v>2490</v>
      </c>
      <c r="AC16" s="2" t="s">
        <v>475</v>
      </c>
      <c r="AD16" s="21" t="s">
        <v>1225</v>
      </c>
      <c r="AE16" s="1" t="s">
        <v>1323</v>
      </c>
      <c r="AF16" s="2" t="s">
        <v>1995</v>
      </c>
      <c r="AG16" s="2" t="s">
        <v>993</v>
      </c>
      <c r="AH16" s="40" t="s">
        <v>1282</v>
      </c>
      <c r="AI16" s="14"/>
      <c r="AJ16" s="4"/>
      <c r="AK16" s="4"/>
      <c r="AL16" s="22" t="s">
        <v>1159</v>
      </c>
      <c r="AM16" s="1" t="s">
        <v>1412</v>
      </c>
      <c r="AN16" s="21" t="s">
        <v>1111</v>
      </c>
      <c r="AO16" s="1"/>
      <c r="AP16" s="2" t="s">
        <v>1446</v>
      </c>
      <c r="AQ16" s="1"/>
      <c r="AR16" s="2" t="s">
        <v>2860</v>
      </c>
      <c r="AS16" s="22" t="s">
        <v>851</v>
      </c>
      <c r="AT16" s="2" t="s">
        <v>1659</v>
      </c>
      <c r="AU16" s="2" t="s">
        <v>1037</v>
      </c>
      <c r="AV16" s="2" t="s">
        <v>612</v>
      </c>
      <c r="AW16" s="14" t="s">
        <v>2865</v>
      </c>
      <c r="AX16" s="22" t="s">
        <v>851</v>
      </c>
      <c r="AY16" s="2" t="s">
        <v>1025</v>
      </c>
      <c r="AZ16" s="2" t="s">
        <v>1102</v>
      </c>
      <c r="BA16" s="2" t="s">
        <v>1117</v>
      </c>
      <c r="BB16" s="2" t="s">
        <v>1413</v>
      </c>
      <c r="BC16" s="1">
        <v>34.700000000000003</v>
      </c>
      <c r="BD16" s="2" t="s">
        <v>1073</v>
      </c>
      <c r="BE16" s="1" t="s">
        <v>1351</v>
      </c>
      <c r="BF16" s="16" t="s">
        <v>1983</v>
      </c>
      <c r="BG16" s="1" t="s">
        <v>1013</v>
      </c>
      <c r="BH16" s="1"/>
      <c r="BI16" s="4"/>
      <c r="BJ16" s="2" t="s">
        <v>1531</v>
      </c>
      <c r="BK16" s="2" t="s">
        <v>1015</v>
      </c>
      <c r="BL16" s="4" t="s">
        <v>1366</v>
      </c>
      <c r="BM16" s="4" t="s">
        <v>1154</v>
      </c>
      <c r="BN16" s="4" t="s">
        <v>1188</v>
      </c>
      <c r="BO16" s="4" t="s">
        <v>1387</v>
      </c>
      <c r="BP16" s="4" t="s">
        <v>1491</v>
      </c>
      <c r="BQ16" s="22">
        <v>190</v>
      </c>
      <c r="BR16" s="22">
        <v>225</v>
      </c>
      <c r="BS16" s="21">
        <v>28</v>
      </c>
      <c r="BT16" s="21">
        <v>1470</v>
      </c>
      <c r="BU16" s="21">
        <v>2200</v>
      </c>
      <c r="BV16" s="21">
        <v>850</v>
      </c>
      <c r="BW16" s="21">
        <v>1450</v>
      </c>
      <c r="BX16" s="21"/>
      <c r="BY16" s="4"/>
      <c r="BZ16" s="34"/>
      <c r="CA16" s="35">
        <v>72</v>
      </c>
      <c r="CB16" s="36"/>
      <c r="CC16" s="166">
        <v>201.21700000000001</v>
      </c>
      <c r="CD16" s="53"/>
    </row>
    <row r="17" spans="1:82" s="45" customFormat="1" ht="78">
      <c r="A17" s="18" t="s">
        <v>1595</v>
      </c>
      <c r="B17" s="18">
        <v>950</v>
      </c>
      <c r="C17" s="21" t="s">
        <v>1465</v>
      </c>
      <c r="D17" s="22">
        <v>748</v>
      </c>
      <c r="E17" s="40" t="s">
        <v>1468</v>
      </c>
      <c r="F17" s="2" t="s">
        <v>2891</v>
      </c>
      <c r="G17" s="1"/>
      <c r="H17" s="1"/>
      <c r="I17" s="2" t="s">
        <v>1069</v>
      </c>
      <c r="J17" s="1"/>
      <c r="K17" s="14" t="s">
        <v>1483</v>
      </c>
      <c r="L17" s="36" t="s">
        <v>1082</v>
      </c>
      <c r="M17" s="2" t="s">
        <v>1723</v>
      </c>
      <c r="N17" s="4"/>
      <c r="O17" s="27" t="s">
        <v>1041</v>
      </c>
      <c r="P17" s="27" t="s">
        <v>2407</v>
      </c>
      <c r="Q17" s="1" t="s">
        <v>889</v>
      </c>
      <c r="R17" s="16" t="s">
        <v>2531</v>
      </c>
      <c r="S17" s="1"/>
      <c r="T17" s="2" t="s">
        <v>1135</v>
      </c>
      <c r="U17" s="22" t="s">
        <v>1400</v>
      </c>
      <c r="V17" s="2" t="s">
        <v>1440</v>
      </c>
      <c r="W17" s="2" t="s">
        <v>1103</v>
      </c>
      <c r="X17" s="1" t="s">
        <v>1612</v>
      </c>
      <c r="Y17" s="1"/>
      <c r="Z17" s="2" t="s">
        <v>1708</v>
      </c>
      <c r="AA17" s="23" t="s">
        <v>1471</v>
      </c>
      <c r="AB17" s="1" t="s">
        <v>2490</v>
      </c>
      <c r="AC17" s="2" t="s">
        <v>475</v>
      </c>
      <c r="AD17" s="21" t="s">
        <v>1225</v>
      </c>
      <c r="AE17" s="1" t="s">
        <v>1323</v>
      </c>
      <c r="AF17" s="2" t="s">
        <v>1995</v>
      </c>
      <c r="AG17" s="2" t="s">
        <v>1402</v>
      </c>
      <c r="AH17" s="22" t="s">
        <v>1441</v>
      </c>
      <c r="AI17" s="1" t="s">
        <v>1706</v>
      </c>
      <c r="AJ17" s="1"/>
      <c r="AK17" s="1" t="s">
        <v>2055</v>
      </c>
      <c r="AL17" s="24" t="s">
        <v>912</v>
      </c>
      <c r="AM17" s="1" t="s">
        <v>1335</v>
      </c>
      <c r="AN17" s="21" t="s">
        <v>1111</v>
      </c>
      <c r="AO17" s="1"/>
      <c r="AP17" s="2" t="s">
        <v>1446</v>
      </c>
      <c r="AQ17" s="1"/>
      <c r="AR17" s="14" t="s">
        <v>2859</v>
      </c>
      <c r="AS17" s="38" t="s">
        <v>117</v>
      </c>
      <c r="AT17" s="2" t="s">
        <v>1659</v>
      </c>
      <c r="AU17" s="2" t="s">
        <v>1037</v>
      </c>
      <c r="AV17" s="2" t="s">
        <v>612</v>
      </c>
      <c r="AW17" s="2" t="s">
        <v>2866</v>
      </c>
      <c r="AX17" s="38" t="s">
        <v>121</v>
      </c>
      <c r="AY17" s="2" t="s">
        <v>1025</v>
      </c>
      <c r="AZ17" s="2" t="s">
        <v>1102</v>
      </c>
      <c r="BA17" s="2" t="s">
        <v>1117</v>
      </c>
      <c r="BB17" s="2" t="s">
        <v>1413</v>
      </c>
      <c r="BC17" s="1" t="s">
        <v>756</v>
      </c>
      <c r="BD17" s="16" t="s">
        <v>915</v>
      </c>
      <c r="BE17" s="1"/>
      <c r="BF17" s="16" t="s">
        <v>1992</v>
      </c>
      <c r="BG17" s="1" t="s">
        <v>1093</v>
      </c>
      <c r="BH17" s="1" t="s">
        <v>1022</v>
      </c>
      <c r="BI17" s="4" t="s">
        <v>1285</v>
      </c>
      <c r="BJ17" s="2" t="s">
        <v>1531</v>
      </c>
      <c r="BK17" s="2" t="s">
        <v>1014</v>
      </c>
      <c r="BL17" s="1"/>
      <c r="BM17" s="1"/>
      <c r="BN17" s="1"/>
      <c r="BO17" s="1"/>
      <c r="BP17" s="4" t="s">
        <v>1298</v>
      </c>
      <c r="BQ17" s="21">
        <v>206</v>
      </c>
      <c r="BR17" s="38" t="s">
        <v>1539</v>
      </c>
      <c r="BS17" s="21">
        <v>28</v>
      </c>
      <c r="BT17" s="21">
        <v>1470</v>
      </c>
      <c r="BU17" s="21">
        <v>2200</v>
      </c>
      <c r="BV17" s="21">
        <v>680</v>
      </c>
      <c r="BW17" s="21">
        <v>1020</v>
      </c>
      <c r="BX17" s="21"/>
      <c r="BY17" s="1"/>
      <c r="BZ17" s="34"/>
      <c r="CA17" s="35">
        <v>72</v>
      </c>
      <c r="CB17" s="36">
        <v>95</v>
      </c>
      <c r="CC17" s="166">
        <v>198.21600000000001</v>
      </c>
      <c r="CD17" s="53"/>
    </row>
    <row r="18" spans="1:82" s="45" customFormat="1" ht="143">
      <c r="A18" s="18" t="s">
        <v>1731</v>
      </c>
      <c r="B18" s="18">
        <v>7036</v>
      </c>
      <c r="C18" s="22" t="s">
        <v>1161</v>
      </c>
      <c r="D18" s="22">
        <v>844</v>
      </c>
      <c r="E18" s="40" t="s">
        <v>1378</v>
      </c>
      <c r="F18" s="39" t="s">
        <v>2895</v>
      </c>
      <c r="G18" s="1"/>
      <c r="H18" s="1"/>
      <c r="I18" s="2" t="s">
        <v>1232</v>
      </c>
      <c r="J18" s="1"/>
      <c r="K18" s="1"/>
      <c r="L18" s="36" t="s">
        <v>741</v>
      </c>
      <c r="M18" s="2" t="s">
        <v>1333</v>
      </c>
      <c r="N18" s="4"/>
      <c r="O18" s="27" t="s">
        <v>1771</v>
      </c>
      <c r="P18" s="27" t="s">
        <v>1802</v>
      </c>
      <c r="Q18" s="27" t="s">
        <v>1344</v>
      </c>
      <c r="R18" s="16" t="s">
        <v>2531</v>
      </c>
      <c r="S18" s="4" t="s">
        <v>1065</v>
      </c>
      <c r="T18" s="2" t="s">
        <v>1135</v>
      </c>
      <c r="U18" s="22" t="s">
        <v>1400</v>
      </c>
      <c r="V18" s="2" t="s">
        <v>2078</v>
      </c>
      <c r="W18" s="2" t="s">
        <v>1103</v>
      </c>
      <c r="X18" s="2" t="s">
        <v>1435</v>
      </c>
      <c r="Y18" s="1"/>
      <c r="Z18" s="2" t="s">
        <v>2422</v>
      </c>
      <c r="AA18" s="2" t="s">
        <v>1471</v>
      </c>
      <c r="AB18" s="4" t="s">
        <v>2504</v>
      </c>
      <c r="AC18" s="2" t="s">
        <v>475</v>
      </c>
      <c r="AD18" s="22" t="s">
        <v>1656</v>
      </c>
      <c r="AE18" s="1" t="s">
        <v>1323</v>
      </c>
      <c r="AF18" s="2" t="s">
        <v>1995</v>
      </c>
      <c r="AG18" s="2" t="s">
        <v>1402</v>
      </c>
      <c r="AH18" s="43" t="s">
        <v>883</v>
      </c>
      <c r="AI18" s="1"/>
      <c r="AJ18" s="2" t="s">
        <v>280</v>
      </c>
      <c r="AK18" s="1"/>
      <c r="AL18" s="44" t="s">
        <v>1978</v>
      </c>
      <c r="AM18" s="1" t="s">
        <v>1335</v>
      </c>
      <c r="AN18" s="21" t="s">
        <v>1111</v>
      </c>
      <c r="AO18" s="1"/>
      <c r="AP18" s="2" t="s">
        <v>1446</v>
      </c>
      <c r="AQ18" s="1"/>
      <c r="AR18" s="2" t="s">
        <v>2868</v>
      </c>
      <c r="AS18" s="22" t="s">
        <v>976</v>
      </c>
      <c r="AT18" s="2" t="s">
        <v>1862</v>
      </c>
      <c r="AU18" s="2" t="s">
        <v>1037</v>
      </c>
      <c r="AV18" s="4" t="s">
        <v>926</v>
      </c>
      <c r="AW18" s="2" t="s">
        <v>2867</v>
      </c>
      <c r="AX18" s="22" t="s">
        <v>851</v>
      </c>
      <c r="AY18" s="2" t="s">
        <v>1626</v>
      </c>
      <c r="AZ18" s="2" t="s">
        <v>1102</v>
      </c>
      <c r="BA18" s="2" t="s">
        <v>1117</v>
      </c>
      <c r="BB18" s="2" t="s">
        <v>1413</v>
      </c>
      <c r="BC18" s="1" t="s">
        <v>756</v>
      </c>
      <c r="BD18" s="16" t="s">
        <v>1740</v>
      </c>
      <c r="BE18" s="1" t="s">
        <v>1898</v>
      </c>
      <c r="BF18" s="2" t="s">
        <v>1992</v>
      </c>
      <c r="BG18" s="1" t="s">
        <v>1093</v>
      </c>
      <c r="BH18" s="1" t="s">
        <v>1229</v>
      </c>
      <c r="BI18" s="2" t="s">
        <v>2421</v>
      </c>
      <c r="BJ18" s="2" t="s">
        <v>1746</v>
      </c>
      <c r="BK18" s="2" t="s">
        <v>1014</v>
      </c>
      <c r="BL18" s="1" t="s">
        <v>1319</v>
      </c>
      <c r="BM18" s="2" t="s">
        <v>1869</v>
      </c>
      <c r="BN18" s="4" t="s">
        <v>1726</v>
      </c>
      <c r="BO18" s="4" t="s">
        <v>1834</v>
      </c>
      <c r="BP18" s="4" t="s">
        <v>1856</v>
      </c>
      <c r="BQ18" s="21">
        <v>210</v>
      </c>
      <c r="BR18" s="22">
        <v>198</v>
      </c>
      <c r="BS18" s="21">
        <v>28</v>
      </c>
      <c r="BT18" s="21">
        <v>1470</v>
      </c>
      <c r="BU18" s="21">
        <v>2190</v>
      </c>
      <c r="BV18" s="21">
        <v>720</v>
      </c>
      <c r="BW18" s="21">
        <v>1030</v>
      </c>
      <c r="BX18" s="21"/>
      <c r="BY18" s="14" t="s">
        <v>1133</v>
      </c>
      <c r="BZ18" s="34"/>
      <c r="CA18" s="35">
        <v>73</v>
      </c>
      <c r="CB18" s="36" t="s">
        <v>1572</v>
      </c>
      <c r="CC18" s="166">
        <v>205.21799999999999</v>
      </c>
      <c r="CD18" s="53"/>
    </row>
    <row r="19" spans="1:82" s="45" customFormat="1" ht="65">
      <c r="A19" s="18" t="s">
        <v>1620</v>
      </c>
      <c r="B19" s="18"/>
      <c r="C19" s="22" t="s">
        <v>1141</v>
      </c>
      <c r="D19" s="22">
        <v>949</v>
      </c>
      <c r="E19" s="40" t="s">
        <v>1162</v>
      </c>
      <c r="F19" s="39" t="s">
        <v>2467</v>
      </c>
      <c r="G19" s="1" t="s">
        <v>2468</v>
      </c>
      <c r="H19" s="1"/>
      <c r="I19" s="2" t="s">
        <v>834</v>
      </c>
      <c r="J19" s="1"/>
      <c r="K19" s="1" t="s">
        <v>939</v>
      </c>
      <c r="L19" s="21"/>
      <c r="M19" s="2" t="s">
        <v>1333</v>
      </c>
      <c r="N19" s="4"/>
      <c r="O19" s="27" t="s">
        <v>1041</v>
      </c>
      <c r="P19" s="27" t="s">
        <v>1257</v>
      </c>
      <c r="Q19" s="27" t="s">
        <v>842</v>
      </c>
      <c r="R19" s="16" t="s">
        <v>2531</v>
      </c>
      <c r="S19" s="1"/>
      <c r="T19" s="2" t="s">
        <v>1135</v>
      </c>
      <c r="U19" s="22" t="s">
        <v>1400</v>
      </c>
      <c r="V19" s="2" t="s">
        <v>1440</v>
      </c>
      <c r="W19" s="2" t="s">
        <v>1103</v>
      </c>
      <c r="X19" s="2" t="s">
        <v>1243</v>
      </c>
      <c r="Y19" s="2" t="s">
        <v>1042</v>
      </c>
      <c r="Z19" s="2" t="s">
        <v>1708</v>
      </c>
      <c r="AA19" s="2" t="s">
        <v>1471</v>
      </c>
      <c r="AB19" s="4" t="s">
        <v>2504</v>
      </c>
      <c r="AC19" s="2" t="s">
        <v>475</v>
      </c>
      <c r="AD19" s="21" t="s">
        <v>1225</v>
      </c>
      <c r="AE19" s="1" t="s">
        <v>1323</v>
      </c>
      <c r="AF19" s="2" t="s">
        <v>1995</v>
      </c>
      <c r="AG19" s="2" t="s">
        <v>993</v>
      </c>
      <c r="AH19" s="40" t="s">
        <v>1282</v>
      </c>
      <c r="AI19" s="2" t="s">
        <v>1068</v>
      </c>
      <c r="AJ19" s="4"/>
      <c r="AK19" s="1"/>
      <c r="AL19" s="24" t="s">
        <v>912</v>
      </c>
      <c r="AM19" s="1" t="s">
        <v>1335</v>
      </c>
      <c r="AN19" s="21" t="s">
        <v>1111</v>
      </c>
      <c r="AO19" s="39"/>
      <c r="AP19" s="2" t="s">
        <v>1446</v>
      </c>
      <c r="AQ19" s="1"/>
      <c r="AR19" s="4" t="s">
        <v>2869</v>
      </c>
      <c r="AS19" s="22" t="s">
        <v>976</v>
      </c>
      <c r="AT19" s="2" t="s">
        <v>2469</v>
      </c>
      <c r="AU19" s="2" t="s">
        <v>1037</v>
      </c>
      <c r="AV19" s="2" t="s">
        <v>766</v>
      </c>
      <c r="AW19" s="2" t="s">
        <v>2870</v>
      </c>
      <c r="AX19" s="22" t="s">
        <v>851</v>
      </c>
      <c r="AY19" s="2" t="s">
        <v>918</v>
      </c>
      <c r="AZ19" s="2" t="s">
        <v>1102</v>
      </c>
      <c r="BA19" s="4" t="s">
        <v>1100</v>
      </c>
      <c r="BB19" s="2" t="s">
        <v>1413</v>
      </c>
      <c r="BC19" s="1" t="s">
        <v>756</v>
      </c>
      <c r="BD19" s="16" t="s">
        <v>2470</v>
      </c>
      <c r="BE19" s="1"/>
      <c r="BF19" s="2" t="s">
        <v>2472</v>
      </c>
      <c r="BG19" s="1" t="s">
        <v>1525</v>
      </c>
      <c r="BH19" s="1" t="s">
        <v>1170</v>
      </c>
      <c r="BI19" s="2" t="s">
        <v>1341</v>
      </c>
      <c r="BJ19" s="4"/>
      <c r="BK19" s="4" t="s">
        <v>1125</v>
      </c>
      <c r="BL19" s="2" t="s">
        <v>1411</v>
      </c>
      <c r="BM19" s="2" t="s">
        <v>246</v>
      </c>
      <c r="BN19" s="4"/>
      <c r="BO19" s="14" t="s">
        <v>1097</v>
      </c>
      <c r="BP19" s="4" t="s">
        <v>1623</v>
      </c>
      <c r="BQ19" s="38" t="s">
        <v>932</v>
      </c>
      <c r="BR19" s="21">
        <v>210</v>
      </c>
      <c r="BS19" s="21">
        <v>28</v>
      </c>
      <c r="BT19" s="21">
        <v>1480</v>
      </c>
      <c r="BU19" s="21">
        <v>2180</v>
      </c>
      <c r="BV19" s="21">
        <v>750</v>
      </c>
      <c r="BW19" s="21" t="s">
        <v>1396</v>
      </c>
      <c r="BX19" s="21"/>
      <c r="BY19" s="1"/>
      <c r="BZ19" s="34"/>
      <c r="CA19" s="35">
        <v>76</v>
      </c>
      <c r="CB19" s="36" t="s">
        <v>1304</v>
      </c>
      <c r="CC19" s="166">
        <v>213.21899999999999</v>
      </c>
      <c r="CD19" s="53"/>
    </row>
    <row r="20" spans="1:82" s="45" customFormat="1" ht="65">
      <c r="A20" s="18" t="s">
        <v>1373</v>
      </c>
      <c r="B20" s="18"/>
      <c r="C20" s="22" t="s">
        <v>1141</v>
      </c>
      <c r="D20" s="22">
        <v>949</v>
      </c>
      <c r="E20" s="40" t="s">
        <v>1162</v>
      </c>
      <c r="F20" s="39" t="s">
        <v>2467</v>
      </c>
      <c r="G20" s="1" t="s">
        <v>2468</v>
      </c>
      <c r="H20" s="1"/>
      <c r="I20" s="2" t="s">
        <v>834</v>
      </c>
      <c r="J20" s="1"/>
      <c r="K20" s="1"/>
      <c r="L20" s="21"/>
      <c r="M20" s="4" t="s">
        <v>822</v>
      </c>
      <c r="N20" s="4"/>
      <c r="O20" s="28" t="s">
        <v>1707</v>
      </c>
      <c r="P20" s="27" t="s">
        <v>1257</v>
      </c>
      <c r="Q20" s="27" t="s">
        <v>842</v>
      </c>
      <c r="R20" s="16" t="s">
        <v>2531</v>
      </c>
      <c r="S20" s="1"/>
      <c r="T20" s="2" t="s">
        <v>1135</v>
      </c>
      <c r="U20" s="22" t="s">
        <v>1400</v>
      </c>
      <c r="V20" s="2" t="s">
        <v>1440</v>
      </c>
      <c r="W20" s="2" t="s">
        <v>1103</v>
      </c>
      <c r="X20" s="2" t="s">
        <v>1243</v>
      </c>
      <c r="Y20" s="4"/>
      <c r="Z20" s="2" t="s">
        <v>1708</v>
      </c>
      <c r="AA20" s="2" t="s">
        <v>1471</v>
      </c>
      <c r="AB20" s="4" t="s">
        <v>2504</v>
      </c>
      <c r="AC20" s="2" t="s">
        <v>1237</v>
      </c>
      <c r="AD20" s="21" t="s">
        <v>1225</v>
      </c>
      <c r="AE20" s="1" t="s">
        <v>1323</v>
      </c>
      <c r="AF20" s="2" t="s">
        <v>1995</v>
      </c>
      <c r="AG20" s="2" t="s">
        <v>993</v>
      </c>
      <c r="AH20" s="40" t="s">
        <v>1282</v>
      </c>
      <c r="AI20" s="2" t="s">
        <v>1068</v>
      </c>
      <c r="AJ20" s="4" t="s">
        <v>1320</v>
      </c>
      <c r="AK20" s="1"/>
      <c r="AL20" s="24" t="s">
        <v>912</v>
      </c>
      <c r="AM20" s="1" t="s">
        <v>1335</v>
      </c>
      <c r="AN20" s="21" t="s">
        <v>1111</v>
      </c>
      <c r="AO20" s="1"/>
      <c r="AP20" s="2" t="s">
        <v>1446</v>
      </c>
      <c r="AQ20" s="1"/>
      <c r="AR20" s="4" t="s">
        <v>538</v>
      </c>
      <c r="AS20" s="22" t="s">
        <v>976</v>
      </c>
      <c r="AT20" s="2" t="s">
        <v>2469</v>
      </c>
      <c r="AU20" s="2" t="s">
        <v>1037</v>
      </c>
      <c r="AV20" s="2" t="s">
        <v>766</v>
      </c>
      <c r="AW20" s="4" t="s">
        <v>870</v>
      </c>
      <c r="AX20" s="22" t="s">
        <v>851</v>
      </c>
      <c r="AY20" s="2" t="s">
        <v>918</v>
      </c>
      <c r="AZ20" s="2" t="s">
        <v>1102</v>
      </c>
      <c r="BA20" s="4" t="s">
        <v>1100</v>
      </c>
      <c r="BB20" s="2" t="s">
        <v>1413</v>
      </c>
      <c r="BC20" s="1" t="s">
        <v>756</v>
      </c>
      <c r="BD20" s="16" t="s">
        <v>2471</v>
      </c>
      <c r="BE20" s="1"/>
      <c r="BF20" s="2" t="s">
        <v>1816</v>
      </c>
      <c r="BG20" s="1" t="s">
        <v>1525</v>
      </c>
      <c r="BH20" s="1" t="s">
        <v>1170</v>
      </c>
      <c r="BI20" s="39" t="s">
        <v>1473</v>
      </c>
      <c r="BJ20" s="4"/>
      <c r="BK20" s="4" t="s">
        <v>1125</v>
      </c>
      <c r="BL20" s="4" t="s">
        <v>1828</v>
      </c>
      <c r="BM20" s="4" t="s">
        <v>1348</v>
      </c>
      <c r="BN20" s="4"/>
      <c r="BO20" s="4" t="s">
        <v>1796</v>
      </c>
      <c r="BP20" s="4" t="s">
        <v>1050</v>
      </c>
      <c r="BQ20" s="38" t="s">
        <v>933</v>
      </c>
      <c r="BR20" s="21">
        <v>210</v>
      </c>
      <c r="BS20" s="21">
        <v>28</v>
      </c>
      <c r="BT20" s="21">
        <v>1480</v>
      </c>
      <c r="BU20" s="21">
        <v>2180</v>
      </c>
      <c r="BV20" s="21">
        <v>750</v>
      </c>
      <c r="BW20" s="21" t="s">
        <v>1396</v>
      </c>
      <c r="BX20" s="21"/>
      <c r="BY20" s="1"/>
      <c r="BZ20" s="34"/>
      <c r="CA20" s="35">
        <v>77</v>
      </c>
      <c r="CB20" s="36" t="s">
        <v>1304</v>
      </c>
      <c r="CC20" s="166">
        <v>214.21899999999999</v>
      </c>
      <c r="CD20" s="53"/>
    </row>
    <row r="21" spans="1:82" s="45" customFormat="1" ht="78">
      <c r="A21" s="18" t="s">
        <v>1472</v>
      </c>
      <c r="B21" s="18"/>
      <c r="C21" s="22" t="s">
        <v>1141</v>
      </c>
      <c r="D21" s="22">
        <v>949</v>
      </c>
      <c r="E21" s="40" t="s">
        <v>1162</v>
      </c>
      <c r="F21" s="1" t="s">
        <v>2902</v>
      </c>
      <c r="G21" s="1" t="s">
        <v>1458</v>
      </c>
      <c r="H21" s="1"/>
      <c r="I21" s="2" t="s">
        <v>834</v>
      </c>
      <c r="J21" s="1"/>
      <c r="K21" s="1"/>
      <c r="L21" s="21"/>
      <c r="M21" s="4" t="s">
        <v>822</v>
      </c>
      <c r="N21" s="4"/>
      <c r="O21" s="27" t="s">
        <v>1775</v>
      </c>
      <c r="P21" s="27" t="s">
        <v>1257</v>
      </c>
      <c r="Q21" s="27" t="s">
        <v>842</v>
      </c>
      <c r="R21" s="16" t="s">
        <v>2531</v>
      </c>
      <c r="S21" s="1"/>
      <c r="T21" s="2" t="s">
        <v>1135</v>
      </c>
      <c r="U21" s="22" t="s">
        <v>1400</v>
      </c>
      <c r="V21" s="2" t="s">
        <v>1440</v>
      </c>
      <c r="W21" s="2" t="s">
        <v>1103</v>
      </c>
      <c r="X21" s="1" t="s">
        <v>1243</v>
      </c>
      <c r="Y21" s="4"/>
      <c r="Z21" s="2" t="s">
        <v>1708</v>
      </c>
      <c r="AA21" s="23" t="s">
        <v>1471</v>
      </c>
      <c r="AB21" s="1" t="s">
        <v>2490</v>
      </c>
      <c r="AC21" s="2" t="s">
        <v>475</v>
      </c>
      <c r="AD21" s="21" t="s">
        <v>1225</v>
      </c>
      <c r="AE21" s="1" t="s">
        <v>1323</v>
      </c>
      <c r="AF21" s="2" t="s">
        <v>1995</v>
      </c>
      <c r="AG21" s="2" t="s">
        <v>993</v>
      </c>
      <c r="AH21" s="40" t="s">
        <v>1282</v>
      </c>
      <c r="AI21" s="2" t="s">
        <v>1291</v>
      </c>
      <c r="AJ21" s="4" t="s">
        <v>1957</v>
      </c>
      <c r="AK21" s="1"/>
      <c r="AL21" s="24" t="s">
        <v>912</v>
      </c>
      <c r="AM21" s="1" t="s">
        <v>1335</v>
      </c>
      <c r="AN21" s="21" t="s">
        <v>1111</v>
      </c>
      <c r="AO21" s="1"/>
      <c r="AP21" s="2" t="s">
        <v>1446</v>
      </c>
      <c r="AQ21" s="1"/>
      <c r="AR21" s="14" t="s">
        <v>2871</v>
      </c>
      <c r="AS21" s="22" t="s">
        <v>976</v>
      </c>
      <c r="AT21" s="2" t="s">
        <v>1138</v>
      </c>
      <c r="AU21" s="2" t="s">
        <v>1037</v>
      </c>
      <c r="AV21" s="2" t="s">
        <v>612</v>
      </c>
      <c r="AW21" s="2" t="s">
        <v>2872</v>
      </c>
      <c r="AX21" s="22" t="s">
        <v>851</v>
      </c>
      <c r="AY21" s="2" t="s">
        <v>731</v>
      </c>
      <c r="AZ21" s="2" t="s">
        <v>768</v>
      </c>
      <c r="BA21" s="14" t="s">
        <v>921</v>
      </c>
      <c r="BB21" s="2" t="s">
        <v>1413</v>
      </c>
      <c r="BC21" s="1" t="s">
        <v>756</v>
      </c>
      <c r="BD21" s="16" t="s">
        <v>1778</v>
      </c>
      <c r="BE21" s="1"/>
      <c r="BF21" s="2" t="s">
        <v>1992</v>
      </c>
      <c r="BG21" s="1"/>
      <c r="BH21" s="1"/>
      <c r="BI21" s="4"/>
      <c r="BJ21" s="4"/>
      <c r="BK21" s="4"/>
      <c r="BL21" s="4" t="s">
        <v>1000</v>
      </c>
      <c r="BM21" s="4" t="s">
        <v>1835</v>
      </c>
      <c r="BN21" s="4" t="s">
        <v>980</v>
      </c>
      <c r="BO21" s="4" t="s">
        <v>1670</v>
      </c>
      <c r="BP21" s="4" t="s">
        <v>1624</v>
      </c>
      <c r="BQ21" s="21">
        <v>190</v>
      </c>
      <c r="BR21" s="21">
        <v>220</v>
      </c>
      <c r="BS21" s="21">
        <v>28</v>
      </c>
      <c r="BT21" s="21">
        <v>1470</v>
      </c>
      <c r="BU21" s="21">
        <v>2200</v>
      </c>
      <c r="BV21" s="21">
        <v>850</v>
      </c>
      <c r="BW21" s="21">
        <v>1100</v>
      </c>
      <c r="BX21" s="21"/>
      <c r="BY21" s="1"/>
      <c r="BZ21" s="34"/>
      <c r="CA21" s="35">
        <v>78</v>
      </c>
      <c r="CB21" s="36">
        <v>119</v>
      </c>
      <c r="CC21" s="166"/>
      <c r="CD21" s="53"/>
    </row>
    <row r="22" spans="1:82" s="45" customFormat="1" ht="143">
      <c r="A22" s="18" t="s">
        <v>1173</v>
      </c>
      <c r="B22" s="18">
        <v>7335</v>
      </c>
      <c r="C22" s="22" t="s">
        <v>1161</v>
      </c>
      <c r="D22" s="22">
        <v>844</v>
      </c>
      <c r="E22" s="22" t="s">
        <v>1378</v>
      </c>
      <c r="F22" s="39" t="s">
        <v>2897</v>
      </c>
      <c r="G22" s="1" t="s">
        <v>1447</v>
      </c>
      <c r="H22" s="1"/>
      <c r="I22" s="2" t="s">
        <v>1943</v>
      </c>
      <c r="J22" s="1"/>
      <c r="K22" s="1"/>
      <c r="L22" s="21" t="s">
        <v>856</v>
      </c>
      <c r="M22" s="16" t="s">
        <v>809</v>
      </c>
      <c r="N22" s="4"/>
      <c r="O22" s="27" t="s">
        <v>1058</v>
      </c>
      <c r="P22" s="27" t="s">
        <v>920</v>
      </c>
      <c r="Q22" s="27" t="s">
        <v>1344</v>
      </c>
      <c r="R22" s="16" t="s">
        <v>2531</v>
      </c>
      <c r="S22" s="4" t="s">
        <v>1065</v>
      </c>
      <c r="T22" s="2" t="s">
        <v>1135</v>
      </c>
      <c r="U22" s="22" t="s">
        <v>1400</v>
      </c>
      <c r="V22" s="2" t="s">
        <v>2078</v>
      </c>
      <c r="W22" s="2" t="s">
        <v>1103</v>
      </c>
      <c r="X22" s="1" t="s">
        <v>1435</v>
      </c>
      <c r="Y22" s="4"/>
      <c r="Z22" s="2" t="s">
        <v>2422</v>
      </c>
      <c r="AA22" s="23" t="s">
        <v>1471</v>
      </c>
      <c r="AB22" s="1" t="s">
        <v>2490</v>
      </c>
      <c r="AC22" s="2" t="s">
        <v>475</v>
      </c>
      <c r="AD22" s="22" t="s">
        <v>1506</v>
      </c>
      <c r="AE22" s="1" t="s">
        <v>1323</v>
      </c>
      <c r="AF22" s="2" t="s">
        <v>1995</v>
      </c>
      <c r="AG22" s="2" t="s">
        <v>1402</v>
      </c>
      <c r="AH22" s="43" t="s">
        <v>883</v>
      </c>
      <c r="AI22" s="2" t="s">
        <v>1457</v>
      </c>
      <c r="AJ22" s="2" t="s">
        <v>1461</v>
      </c>
      <c r="AK22" s="1"/>
      <c r="AL22" s="44" t="s">
        <v>1978</v>
      </c>
      <c r="AM22" s="1" t="s">
        <v>1335</v>
      </c>
      <c r="AN22" s="21">
        <v>390</v>
      </c>
      <c r="AO22" s="1"/>
      <c r="AP22" s="2" t="s">
        <v>1446</v>
      </c>
      <c r="AQ22" s="1"/>
      <c r="AR22" s="2" t="s">
        <v>2874</v>
      </c>
      <c r="AS22" s="22" t="s">
        <v>976</v>
      </c>
      <c r="AT22" s="2" t="s">
        <v>1862</v>
      </c>
      <c r="AU22" s="2" t="s">
        <v>1037</v>
      </c>
      <c r="AV22" s="2" t="s">
        <v>766</v>
      </c>
      <c r="AW22" s="2" t="s">
        <v>2873</v>
      </c>
      <c r="AX22" s="22" t="s">
        <v>851</v>
      </c>
      <c r="AY22" s="2" t="s">
        <v>1626</v>
      </c>
      <c r="AZ22" s="2" t="s">
        <v>1102</v>
      </c>
      <c r="BA22" s="2" t="s">
        <v>861</v>
      </c>
      <c r="BB22" s="4" t="s">
        <v>283</v>
      </c>
      <c r="BC22" s="1" t="s">
        <v>756</v>
      </c>
      <c r="BD22" s="16" t="s">
        <v>821</v>
      </c>
      <c r="BE22" s="14" t="s">
        <v>401</v>
      </c>
      <c r="BF22" s="2" t="s">
        <v>1992</v>
      </c>
      <c r="BG22" s="1" t="s">
        <v>1525</v>
      </c>
      <c r="BH22" s="1"/>
      <c r="BI22" s="2" t="s">
        <v>1563</v>
      </c>
      <c r="BJ22" s="2" t="s">
        <v>1487</v>
      </c>
      <c r="BK22" s="2" t="s">
        <v>1014</v>
      </c>
      <c r="BL22" s="4" t="s">
        <v>1315</v>
      </c>
      <c r="BM22" s="2" t="s">
        <v>1704</v>
      </c>
      <c r="BN22" s="4"/>
      <c r="BO22" s="4" t="s">
        <v>1118</v>
      </c>
      <c r="BP22" s="4"/>
      <c r="BQ22" s="21" t="s">
        <v>1511</v>
      </c>
      <c r="BR22" s="38" t="s">
        <v>1272</v>
      </c>
      <c r="BS22" s="21">
        <v>28</v>
      </c>
      <c r="BT22" s="21">
        <v>1485</v>
      </c>
      <c r="BU22" s="21">
        <v>2190</v>
      </c>
      <c r="BV22" s="21">
        <v>610</v>
      </c>
      <c r="BW22" s="21">
        <v>1210</v>
      </c>
      <c r="BX22" s="21"/>
      <c r="BY22" s="4" t="s">
        <v>1089</v>
      </c>
      <c r="BZ22" s="34"/>
      <c r="CA22" s="35">
        <v>79</v>
      </c>
      <c r="CB22" s="36" t="s">
        <v>1829</v>
      </c>
      <c r="CC22" s="166">
        <v>206.21799999999999</v>
      </c>
      <c r="CD22" s="53"/>
    </row>
    <row r="23" spans="1:82" ht="65">
      <c r="A23" s="18" t="s">
        <v>1377</v>
      </c>
      <c r="B23" s="18"/>
      <c r="C23" s="22" t="s">
        <v>1141</v>
      </c>
      <c r="D23" s="22">
        <v>949</v>
      </c>
      <c r="E23" s="40" t="s">
        <v>1162</v>
      </c>
      <c r="F23" s="1"/>
      <c r="G23" s="1"/>
      <c r="H23" s="1"/>
      <c r="I23" s="2" t="s">
        <v>834</v>
      </c>
      <c r="J23" s="1"/>
      <c r="K23" s="1"/>
      <c r="L23" s="21"/>
      <c r="M23" s="4" t="s">
        <v>822</v>
      </c>
      <c r="N23" s="4"/>
      <c r="O23" s="41" t="s">
        <v>1950</v>
      </c>
      <c r="P23" s="20"/>
      <c r="Q23" s="28"/>
      <c r="R23" s="16" t="s">
        <v>2531</v>
      </c>
      <c r="S23" s="1"/>
      <c r="T23" s="2" t="s">
        <v>1135</v>
      </c>
      <c r="U23" s="22" t="s">
        <v>1400</v>
      </c>
      <c r="V23" s="2" t="s">
        <v>1440</v>
      </c>
      <c r="W23" s="2" t="s">
        <v>1103</v>
      </c>
      <c r="X23" s="1" t="s">
        <v>1243</v>
      </c>
      <c r="Y23" s="4"/>
      <c r="Z23" s="2" t="s">
        <v>1708</v>
      </c>
      <c r="AA23" s="23" t="s">
        <v>1471</v>
      </c>
      <c r="AB23" s="1" t="s">
        <v>2490</v>
      </c>
      <c r="AC23" s="2" t="s">
        <v>1237</v>
      </c>
      <c r="AD23" s="21"/>
      <c r="AE23" s="1" t="s">
        <v>1323</v>
      </c>
      <c r="AF23" s="2" t="s">
        <v>1995</v>
      </c>
      <c r="AG23" s="2" t="s">
        <v>993</v>
      </c>
      <c r="AH23" s="40" t="s">
        <v>1282</v>
      </c>
      <c r="AI23" s="4"/>
      <c r="AJ23" s="4" t="s">
        <v>1342</v>
      </c>
      <c r="AK23" s="1"/>
      <c r="AL23" s="24" t="s">
        <v>912</v>
      </c>
      <c r="AM23" s="1" t="s">
        <v>1335</v>
      </c>
      <c r="AN23" s="21" t="s">
        <v>1111</v>
      </c>
      <c r="AO23" s="1"/>
      <c r="AP23" s="2" t="s">
        <v>1446</v>
      </c>
      <c r="AQ23" s="1"/>
      <c r="AR23" s="2" t="s">
        <v>440</v>
      </c>
      <c r="AS23" s="21"/>
      <c r="AT23" s="4"/>
      <c r="AU23" s="4"/>
      <c r="AV23" s="4"/>
      <c r="AW23" s="2" t="s">
        <v>440</v>
      </c>
      <c r="AX23" s="21"/>
      <c r="AY23" s="45"/>
      <c r="AZ23" s="4"/>
      <c r="BA23" s="16" t="s">
        <v>1117</v>
      </c>
      <c r="BB23" s="4"/>
      <c r="BC23" s="1">
        <v>35</v>
      </c>
      <c r="BD23" s="16" t="s">
        <v>821</v>
      </c>
      <c r="BE23" s="4"/>
      <c r="BF23" s="16" t="s">
        <v>919</v>
      </c>
      <c r="BG23" s="1"/>
      <c r="BH23" s="1"/>
      <c r="BI23" s="4" t="s">
        <v>1317</v>
      </c>
      <c r="BJ23" s="4" t="s">
        <v>1487</v>
      </c>
      <c r="BK23" s="4"/>
      <c r="BL23" s="4"/>
      <c r="BM23" s="4"/>
      <c r="BN23" s="4"/>
      <c r="BO23" s="4"/>
      <c r="BP23" s="14" t="s">
        <v>2081</v>
      </c>
      <c r="BQ23" s="21"/>
      <c r="BR23" s="36" t="s">
        <v>2158</v>
      </c>
      <c r="BS23" s="21"/>
      <c r="BT23" s="21"/>
      <c r="BU23" s="21"/>
      <c r="BV23" s="21"/>
      <c r="BW23" s="21"/>
      <c r="BX23" s="21"/>
      <c r="BY23" s="1"/>
      <c r="BZ23" s="34"/>
      <c r="CA23" s="35">
        <v>79</v>
      </c>
      <c r="CB23" s="36">
        <v>134</v>
      </c>
      <c r="CC23" s="166"/>
      <c r="CD23" s="168"/>
    </row>
    <row r="24" spans="1:82" s="45" customFormat="1" ht="65">
      <c r="A24" s="18" t="s">
        <v>826</v>
      </c>
      <c r="B24" s="18"/>
      <c r="C24" s="22" t="s">
        <v>1161</v>
      </c>
      <c r="D24" s="22">
        <v>844</v>
      </c>
      <c r="E24" s="40" t="s">
        <v>973</v>
      </c>
      <c r="F24" s="39" t="s">
        <v>2896</v>
      </c>
      <c r="G24" s="1"/>
      <c r="H24" s="1"/>
      <c r="I24" s="2" t="s">
        <v>1293</v>
      </c>
      <c r="J24" s="1"/>
      <c r="K24" s="1"/>
      <c r="L24" s="21"/>
      <c r="M24" s="4" t="s">
        <v>1075</v>
      </c>
      <c r="N24" s="4"/>
      <c r="O24" s="27" t="s">
        <v>1041</v>
      </c>
      <c r="P24" s="20" t="s">
        <v>1257</v>
      </c>
      <c r="Q24" s="27" t="s">
        <v>1280</v>
      </c>
      <c r="R24" s="16" t="s">
        <v>2531</v>
      </c>
      <c r="S24" s="1"/>
      <c r="T24" s="2" t="s">
        <v>1135</v>
      </c>
      <c r="U24" s="22" t="s">
        <v>1400</v>
      </c>
      <c r="V24" s="2" t="s">
        <v>1440</v>
      </c>
      <c r="W24" s="2" t="s">
        <v>1103</v>
      </c>
      <c r="X24" s="1" t="s">
        <v>1243</v>
      </c>
      <c r="Y24" s="4"/>
      <c r="Z24" s="2" t="s">
        <v>1708</v>
      </c>
      <c r="AA24" s="23" t="s">
        <v>1471</v>
      </c>
      <c r="AB24" s="1" t="s">
        <v>2490</v>
      </c>
      <c r="AC24" s="2" t="s">
        <v>475</v>
      </c>
      <c r="AD24" s="21" t="s">
        <v>1225</v>
      </c>
      <c r="AE24" s="1" t="s">
        <v>1323</v>
      </c>
      <c r="AF24" s="2" t="s">
        <v>1995</v>
      </c>
      <c r="AG24" s="2" t="s">
        <v>993</v>
      </c>
      <c r="AH24" s="43" t="s">
        <v>1282</v>
      </c>
      <c r="AI24" s="4"/>
      <c r="AJ24" s="4"/>
      <c r="AK24" s="1"/>
      <c r="AL24" s="24" t="s">
        <v>912</v>
      </c>
      <c r="AM24" s="1" t="s">
        <v>1335</v>
      </c>
      <c r="AN24" s="21">
        <v>390</v>
      </c>
      <c r="AO24" s="1"/>
      <c r="AP24" s="2" t="s">
        <v>1446</v>
      </c>
      <c r="AQ24" s="1"/>
      <c r="AR24" s="2" t="s">
        <v>2875</v>
      </c>
      <c r="AS24" s="22" t="s">
        <v>976</v>
      </c>
      <c r="AT24" s="2" t="s">
        <v>1138</v>
      </c>
      <c r="AU24" s="2" t="s">
        <v>1037</v>
      </c>
      <c r="AV24" s="2" t="s">
        <v>766</v>
      </c>
      <c r="AW24" s="2" t="s">
        <v>2876</v>
      </c>
      <c r="AX24" s="22" t="s">
        <v>851</v>
      </c>
      <c r="AY24" s="2" t="s">
        <v>1025</v>
      </c>
      <c r="AZ24" s="2" t="s">
        <v>1102</v>
      </c>
      <c r="BA24" s="2" t="s">
        <v>861</v>
      </c>
      <c r="BB24" s="2" t="s">
        <v>1413</v>
      </c>
      <c r="BC24" s="1" t="s">
        <v>756</v>
      </c>
      <c r="BD24" s="16" t="s">
        <v>821</v>
      </c>
      <c r="BE24" s="4"/>
      <c r="BF24" s="2" t="s">
        <v>1992</v>
      </c>
      <c r="BG24" s="1"/>
      <c r="BH24" s="1"/>
      <c r="BI24" s="4"/>
      <c r="BJ24" s="4"/>
      <c r="BK24" s="4"/>
      <c r="BL24" s="2" t="s">
        <v>857</v>
      </c>
      <c r="BM24" s="4"/>
      <c r="BN24" s="4"/>
      <c r="BO24" s="4" t="s">
        <v>867</v>
      </c>
      <c r="BP24" s="4"/>
      <c r="BQ24" s="21">
        <v>195</v>
      </c>
      <c r="BR24" s="22">
        <v>211</v>
      </c>
      <c r="BS24" s="21">
        <v>28</v>
      </c>
      <c r="BT24" s="21">
        <v>1470</v>
      </c>
      <c r="BU24" s="21">
        <v>2200</v>
      </c>
      <c r="BV24" s="21">
        <v>780</v>
      </c>
      <c r="BW24" s="21">
        <v>1060</v>
      </c>
      <c r="BX24" s="21"/>
      <c r="BY24" s="14" t="s">
        <v>775</v>
      </c>
      <c r="BZ24" s="34"/>
      <c r="CA24" s="35">
        <v>81</v>
      </c>
      <c r="CB24" s="36">
        <v>120</v>
      </c>
      <c r="CC24" s="166">
        <v>201.21700000000001</v>
      </c>
      <c r="CD24" s="53"/>
    </row>
    <row r="25" spans="1:82" s="45" customFormat="1" ht="104">
      <c r="A25" s="18" t="s">
        <v>1955</v>
      </c>
      <c r="B25" s="18">
        <v>10056</v>
      </c>
      <c r="C25" s="22" t="s">
        <v>1161</v>
      </c>
      <c r="D25" s="22">
        <v>844</v>
      </c>
      <c r="E25" s="40" t="s">
        <v>1468</v>
      </c>
      <c r="F25" s="39" t="s">
        <v>2423</v>
      </c>
      <c r="G25" s="1" t="s">
        <v>1742</v>
      </c>
      <c r="H25" s="1" t="s">
        <v>944</v>
      </c>
      <c r="I25" s="2" t="s">
        <v>1232</v>
      </c>
      <c r="J25" s="1"/>
      <c r="K25" s="1"/>
      <c r="L25" s="21"/>
      <c r="M25" s="2" t="s">
        <v>901</v>
      </c>
      <c r="N25" s="4"/>
      <c r="O25" s="27" t="s">
        <v>1699</v>
      </c>
      <c r="P25" s="27" t="s">
        <v>1094</v>
      </c>
      <c r="Q25" s="27" t="s">
        <v>765</v>
      </c>
      <c r="R25" s="16" t="s">
        <v>2531</v>
      </c>
      <c r="S25" s="2" t="s">
        <v>1039</v>
      </c>
      <c r="T25" s="2" t="s">
        <v>1135</v>
      </c>
      <c r="U25" s="22" t="s">
        <v>1400</v>
      </c>
      <c r="V25" s="2" t="s">
        <v>1440</v>
      </c>
      <c r="W25" s="2" t="s">
        <v>1103</v>
      </c>
      <c r="X25" s="2" t="s">
        <v>1299</v>
      </c>
      <c r="Y25" s="2" t="s">
        <v>1053</v>
      </c>
      <c r="Z25" s="2" t="s">
        <v>1554</v>
      </c>
      <c r="AA25" s="23" t="s">
        <v>1471</v>
      </c>
      <c r="AB25" s="1" t="s">
        <v>2490</v>
      </c>
      <c r="AC25" s="2" t="s">
        <v>563</v>
      </c>
      <c r="AD25" s="21" t="s">
        <v>893</v>
      </c>
      <c r="AE25" s="1" t="s">
        <v>1323</v>
      </c>
      <c r="AF25" s="2" t="s">
        <v>1995</v>
      </c>
      <c r="AG25" s="2" t="s">
        <v>1402</v>
      </c>
      <c r="AH25" s="43" t="s">
        <v>883</v>
      </c>
      <c r="AI25" s="2" t="s">
        <v>1546</v>
      </c>
      <c r="AJ25" s="2" t="s">
        <v>1461</v>
      </c>
      <c r="AK25" s="4" t="s">
        <v>1114</v>
      </c>
      <c r="AL25" s="30" t="s">
        <v>912</v>
      </c>
      <c r="AM25" s="1" t="s">
        <v>1335</v>
      </c>
      <c r="AN25" s="21" t="s">
        <v>1398</v>
      </c>
      <c r="AO25" s="1"/>
      <c r="AP25" s="2" t="s">
        <v>1446</v>
      </c>
      <c r="AQ25" s="2" t="s">
        <v>1362</v>
      </c>
      <c r="AR25" s="2" t="s">
        <v>2875</v>
      </c>
      <c r="AS25" s="22" t="s">
        <v>1044</v>
      </c>
      <c r="AT25" s="2" t="s">
        <v>1262</v>
      </c>
      <c r="AU25" s="2" t="s">
        <v>1037</v>
      </c>
      <c r="AV25" s="2" t="s">
        <v>766</v>
      </c>
      <c r="AW25" s="2" t="s">
        <v>577</v>
      </c>
      <c r="AX25" s="22" t="s">
        <v>1355</v>
      </c>
      <c r="AY25" s="2" t="s">
        <v>971</v>
      </c>
      <c r="AZ25" s="2" t="s">
        <v>1102</v>
      </c>
      <c r="BA25" s="2" t="s">
        <v>1774</v>
      </c>
      <c r="BB25" s="2" t="s">
        <v>1295</v>
      </c>
      <c r="BC25" s="1">
        <v>35</v>
      </c>
      <c r="BD25" s="16" t="s">
        <v>2427</v>
      </c>
      <c r="BE25" s="4" t="s">
        <v>1743</v>
      </c>
      <c r="BF25" s="1" t="s">
        <v>2426</v>
      </c>
      <c r="BG25" s="1" t="s">
        <v>1093</v>
      </c>
      <c r="BH25" s="1"/>
      <c r="BI25" s="2" t="s">
        <v>802</v>
      </c>
      <c r="BJ25" s="4" t="s">
        <v>942</v>
      </c>
      <c r="BK25" s="2" t="s">
        <v>1014</v>
      </c>
      <c r="BL25" s="2" t="s">
        <v>2424</v>
      </c>
      <c r="BM25" s="2" t="s">
        <v>2425</v>
      </c>
      <c r="BN25" s="4"/>
      <c r="BO25" s="2" t="s">
        <v>1139</v>
      </c>
      <c r="BP25" s="4" t="s">
        <v>1632</v>
      </c>
      <c r="BQ25" s="38" t="s">
        <v>1462</v>
      </c>
      <c r="BR25" s="22" t="s">
        <v>1944</v>
      </c>
      <c r="BS25" s="21">
        <v>28</v>
      </c>
      <c r="BT25" s="21">
        <v>1505</v>
      </c>
      <c r="BU25" s="21">
        <v>2190</v>
      </c>
      <c r="BV25" s="21">
        <v>640</v>
      </c>
      <c r="BW25" s="21">
        <v>1160</v>
      </c>
      <c r="BX25" s="21">
        <v>760</v>
      </c>
      <c r="BY25" s="2" t="s">
        <v>2017</v>
      </c>
      <c r="BZ25" s="34"/>
      <c r="CA25" s="35">
        <v>83</v>
      </c>
      <c r="CB25" s="36" t="s">
        <v>1872</v>
      </c>
      <c r="CC25" s="166">
        <v>207.21799999999999</v>
      </c>
      <c r="CD25" s="53"/>
    </row>
    <row r="26" spans="1:82" s="45" customFormat="1" ht="78">
      <c r="A26" s="18" t="s">
        <v>769</v>
      </c>
      <c r="B26" s="18">
        <v>9604</v>
      </c>
      <c r="C26" s="19" t="s">
        <v>1141</v>
      </c>
      <c r="D26" s="19">
        <v>949</v>
      </c>
      <c r="E26" s="46" t="s">
        <v>1162</v>
      </c>
      <c r="F26" s="2" t="s">
        <v>726</v>
      </c>
      <c r="G26" s="1" t="s">
        <v>2437</v>
      </c>
      <c r="H26" s="1" t="s">
        <v>1213</v>
      </c>
      <c r="I26" s="2" t="s">
        <v>1232</v>
      </c>
      <c r="J26" s="1"/>
      <c r="K26" s="1"/>
      <c r="L26" s="21" t="s">
        <v>1370</v>
      </c>
      <c r="M26" s="2" t="s">
        <v>901</v>
      </c>
      <c r="N26" s="4"/>
      <c r="O26" s="28" t="s">
        <v>937</v>
      </c>
      <c r="P26" s="20" t="s">
        <v>1094</v>
      </c>
      <c r="Q26" s="27" t="s">
        <v>884</v>
      </c>
      <c r="R26" s="16" t="s">
        <v>2531</v>
      </c>
      <c r="S26" s="2" t="s">
        <v>798</v>
      </c>
      <c r="T26" s="2" t="s">
        <v>1135</v>
      </c>
      <c r="U26" s="22" t="s">
        <v>1400</v>
      </c>
      <c r="V26" s="2" t="s">
        <v>1440</v>
      </c>
      <c r="W26" s="2" t="s">
        <v>1103</v>
      </c>
      <c r="X26" s="2" t="s">
        <v>1243</v>
      </c>
      <c r="Y26" s="2" t="s">
        <v>817</v>
      </c>
      <c r="Z26" s="2" t="s">
        <v>1643</v>
      </c>
      <c r="AA26" s="23" t="s">
        <v>1471</v>
      </c>
      <c r="AB26" s="1" t="s">
        <v>2490</v>
      </c>
      <c r="AC26" s="2" t="s">
        <v>563</v>
      </c>
      <c r="AD26" s="21" t="s">
        <v>875</v>
      </c>
      <c r="AE26" s="2" t="s">
        <v>728</v>
      </c>
      <c r="AF26" s="2" t="s">
        <v>1995</v>
      </c>
      <c r="AG26" s="2" t="s">
        <v>993</v>
      </c>
      <c r="AH26" s="40" t="s">
        <v>1282</v>
      </c>
      <c r="AI26" s="2" t="s">
        <v>989</v>
      </c>
      <c r="AJ26" s="4"/>
      <c r="AK26" s="2" t="s">
        <v>1140</v>
      </c>
      <c r="AL26" s="30" t="s">
        <v>912</v>
      </c>
      <c r="AM26" s="1" t="s">
        <v>1335</v>
      </c>
      <c r="AN26" s="21" t="s">
        <v>1436</v>
      </c>
      <c r="AO26" s="1"/>
      <c r="AP26" s="2" t="s">
        <v>1446</v>
      </c>
      <c r="AQ26" s="16" t="s">
        <v>773</v>
      </c>
      <c r="AR26" s="2" t="s">
        <v>2877</v>
      </c>
      <c r="AS26" s="22" t="s">
        <v>1180</v>
      </c>
      <c r="AT26" s="2" t="s">
        <v>1138</v>
      </c>
      <c r="AU26" s="2" t="s">
        <v>1037</v>
      </c>
      <c r="AV26" s="2" t="s">
        <v>612</v>
      </c>
      <c r="AW26" s="2" t="s">
        <v>2435</v>
      </c>
      <c r="AX26" s="22" t="s">
        <v>1180</v>
      </c>
      <c r="AY26" s="2" t="s">
        <v>1025</v>
      </c>
      <c r="AZ26" s="2" t="s">
        <v>1102</v>
      </c>
      <c r="BA26" s="2" t="s">
        <v>1807</v>
      </c>
      <c r="BB26" s="2" t="s">
        <v>1121</v>
      </c>
      <c r="BC26" s="1">
        <v>35</v>
      </c>
      <c r="BD26" s="16" t="s">
        <v>2436</v>
      </c>
      <c r="BE26" s="4" t="s">
        <v>1337</v>
      </c>
      <c r="BF26" s="1" t="s">
        <v>2426</v>
      </c>
      <c r="BG26" s="1"/>
      <c r="BH26" s="1"/>
      <c r="BI26" s="4"/>
      <c r="BJ26" s="4"/>
      <c r="BK26" s="2" t="s">
        <v>1015</v>
      </c>
      <c r="BL26" s="2" t="s">
        <v>878</v>
      </c>
      <c r="BM26" s="2" t="s">
        <v>1764</v>
      </c>
      <c r="BN26" s="4" t="s">
        <v>1690</v>
      </c>
      <c r="BO26" s="4" t="s">
        <v>1251</v>
      </c>
      <c r="BP26" s="4" t="s">
        <v>2042</v>
      </c>
      <c r="BQ26" s="21">
        <v>190</v>
      </c>
      <c r="BR26" s="21">
        <v>250</v>
      </c>
      <c r="BS26" s="21">
        <v>28</v>
      </c>
      <c r="BT26" s="21">
        <v>1565</v>
      </c>
      <c r="BU26" s="21">
        <v>2370</v>
      </c>
      <c r="BV26" s="21">
        <v>890</v>
      </c>
      <c r="BW26" s="21">
        <v>1570</v>
      </c>
      <c r="BX26" s="21">
        <v>790</v>
      </c>
      <c r="BY26" s="4" t="s">
        <v>1558</v>
      </c>
      <c r="BZ26" s="34"/>
      <c r="CA26" s="35">
        <v>87</v>
      </c>
      <c r="CB26" s="36">
        <v>120</v>
      </c>
      <c r="CC26" s="166"/>
      <c r="CD26" s="53"/>
    </row>
    <row r="27" spans="1:82" s="196" customFormat="1" ht="169">
      <c r="A27" s="19" t="s">
        <v>1784</v>
      </c>
      <c r="B27" s="19"/>
      <c r="C27" s="22" t="s">
        <v>1161</v>
      </c>
      <c r="D27" s="22">
        <v>844</v>
      </c>
      <c r="E27" s="40" t="s">
        <v>1162</v>
      </c>
      <c r="F27" s="2" t="s">
        <v>603</v>
      </c>
      <c r="G27" s="1" t="s">
        <v>1688</v>
      </c>
      <c r="H27" s="2"/>
      <c r="I27" s="2" t="s">
        <v>1232</v>
      </c>
      <c r="J27" s="16" t="s">
        <v>2385</v>
      </c>
      <c r="K27" s="2"/>
      <c r="L27" s="22"/>
      <c r="M27" s="2" t="s">
        <v>901</v>
      </c>
      <c r="N27" s="2"/>
      <c r="O27" s="28" t="s">
        <v>978</v>
      </c>
      <c r="P27" s="27" t="s">
        <v>979</v>
      </c>
      <c r="Q27" s="27" t="s">
        <v>884</v>
      </c>
      <c r="R27" s="16" t="s">
        <v>2531</v>
      </c>
      <c r="S27" s="2" t="s">
        <v>333</v>
      </c>
      <c r="T27" s="2" t="s">
        <v>1135</v>
      </c>
      <c r="U27" s="22" t="s">
        <v>1400</v>
      </c>
      <c r="V27" s="2" t="s">
        <v>1440</v>
      </c>
      <c r="W27" s="2" t="s">
        <v>1795</v>
      </c>
      <c r="X27" s="2" t="s">
        <v>1243</v>
      </c>
      <c r="Y27" s="2" t="s">
        <v>1053</v>
      </c>
      <c r="Z27" s="2" t="s">
        <v>1527</v>
      </c>
      <c r="AA27" s="23" t="s">
        <v>2364</v>
      </c>
      <c r="AB27" s="1" t="s">
        <v>2490</v>
      </c>
      <c r="AC27" s="2" t="s">
        <v>563</v>
      </c>
      <c r="AD27" s="22"/>
      <c r="AE27" s="1" t="s">
        <v>1323</v>
      </c>
      <c r="AF27" s="2" t="s">
        <v>1995</v>
      </c>
      <c r="AG27" s="2" t="s">
        <v>993</v>
      </c>
      <c r="AH27" s="24" t="s">
        <v>1282</v>
      </c>
      <c r="AI27" s="2" t="s">
        <v>1207</v>
      </c>
      <c r="AJ27" s="2" t="s">
        <v>780</v>
      </c>
      <c r="AK27" s="2" t="s">
        <v>1114</v>
      </c>
      <c r="AL27" s="44" t="s">
        <v>2021</v>
      </c>
      <c r="AM27" s="1" t="s">
        <v>1335</v>
      </c>
      <c r="AN27" s="22" t="s">
        <v>1267</v>
      </c>
      <c r="AO27" s="1" t="s">
        <v>46</v>
      </c>
      <c r="AP27" s="2" t="s">
        <v>1446</v>
      </c>
      <c r="AQ27" s="2" t="s">
        <v>1900</v>
      </c>
      <c r="AR27" s="2" t="s">
        <v>2431</v>
      </c>
      <c r="AS27" s="22" t="s">
        <v>1199</v>
      </c>
      <c r="AT27" s="2" t="s">
        <v>938</v>
      </c>
      <c r="AU27" s="2" t="s">
        <v>1037</v>
      </c>
      <c r="AV27" s="2" t="s">
        <v>553</v>
      </c>
      <c r="AW27" s="2" t="s">
        <v>2432</v>
      </c>
      <c r="AX27" s="22" t="s">
        <v>541</v>
      </c>
      <c r="AY27" s="2" t="s">
        <v>1017</v>
      </c>
      <c r="AZ27" s="2" t="s">
        <v>1102</v>
      </c>
      <c r="BA27" s="2" t="s">
        <v>2043</v>
      </c>
      <c r="BB27" s="2" t="s">
        <v>1577</v>
      </c>
      <c r="BC27" s="16">
        <v>38</v>
      </c>
      <c r="BD27" s="16" t="s">
        <v>2427</v>
      </c>
      <c r="BE27" s="4" t="s">
        <v>1519</v>
      </c>
      <c r="BF27" s="16" t="s">
        <v>2433</v>
      </c>
      <c r="BG27" s="2" t="s">
        <v>2434</v>
      </c>
      <c r="BH27" s="2"/>
      <c r="BI27" s="2"/>
      <c r="BJ27" s="2"/>
      <c r="BK27" s="88" t="s">
        <v>47</v>
      </c>
      <c r="BL27" s="2" t="s">
        <v>2903</v>
      </c>
      <c r="BM27" s="2" t="s">
        <v>1095</v>
      </c>
      <c r="BN27" s="2"/>
      <c r="BO27" s="2" t="s">
        <v>1660</v>
      </c>
      <c r="BP27" s="1" t="s">
        <v>80</v>
      </c>
      <c r="BQ27" s="22">
        <v>200</v>
      </c>
      <c r="BR27" s="22">
        <v>220</v>
      </c>
      <c r="BS27" s="21">
        <v>28</v>
      </c>
      <c r="BT27" s="22">
        <v>1505</v>
      </c>
      <c r="BU27" s="22">
        <v>2150</v>
      </c>
      <c r="BV27" s="22">
        <v>760</v>
      </c>
      <c r="BW27" s="22">
        <v>1080</v>
      </c>
      <c r="BX27" s="22"/>
      <c r="BY27" s="4" t="s">
        <v>1883</v>
      </c>
      <c r="BZ27" s="47"/>
      <c r="CA27" s="35">
        <v>88</v>
      </c>
      <c r="CB27" s="36">
        <v>121.122</v>
      </c>
      <c r="CC27" s="167"/>
      <c r="CD27" s="201"/>
    </row>
    <row r="28" spans="1:82" s="45" customFormat="1" ht="74" customHeight="1">
      <c r="A28" s="18" t="s">
        <v>1416</v>
      </c>
      <c r="B28" s="18">
        <v>1118</v>
      </c>
      <c r="C28" s="19" t="s">
        <v>1141</v>
      </c>
      <c r="D28" s="19">
        <v>949</v>
      </c>
      <c r="E28" s="46" t="s">
        <v>1162</v>
      </c>
      <c r="F28" s="27" t="s">
        <v>774</v>
      </c>
      <c r="G28" s="1" t="s">
        <v>1494</v>
      </c>
      <c r="H28" s="20"/>
      <c r="I28" s="2" t="s">
        <v>1232</v>
      </c>
      <c r="J28" s="20"/>
      <c r="K28" s="1"/>
      <c r="L28" s="21"/>
      <c r="M28" s="2" t="s">
        <v>901</v>
      </c>
      <c r="N28" s="1"/>
      <c r="O28" s="28" t="s">
        <v>2474</v>
      </c>
      <c r="P28" s="39" t="s">
        <v>511</v>
      </c>
      <c r="Q28" s="27" t="s">
        <v>884</v>
      </c>
      <c r="R28" s="16" t="s">
        <v>2531</v>
      </c>
      <c r="S28" s="2" t="s">
        <v>798</v>
      </c>
      <c r="T28" s="2" t="s">
        <v>1135</v>
      </c>
      <c r="U28" s="22" t="s">
        <v>1400</v>
      </c>
      <c r="V28" s="2" t="s">
        <v>1440</v>
      </c>
      <c r="W28" s="2" t="s">
        <v>1103</v>
      </c>
      <c r="X28" s="2" t="s">
        <v>1243</v>
      </c>
      <c r="Y28" s="2" t="s">
        <v>1053</v>
      </c>
      <c r="Z28" s="2" t="s">
        <v>1527</v>
      </c>
      <c r="AA28" s="23" t="s">
        <v>1471</v>
      </c>
      <c r="AB28" s="1" t="s">
        <v>2490</v>
      </c>
      <c r="AC28" s="2" t="s">
        <v>563</v>
      </c>
      <c r="AD28" s="21" t="s">
        <v>893</v>
      </c>
      <c r="AE28" s="2" t="s">
        <v>728</v>
      </c>
      <c r="AF28" s="2" t="s">
        <v>1995</v>
      </c>
      <c r="AG28" s="2" t="s">
        <v>993</v>
      </c>
      <c r="AH28" s="24" t="s">
        <v>1282</v>
      </c>
      <c r="AI28" s="1" t="s">
        <v>787</v>
      </c>
      <c r="AJ28" s="2" t="s">
        <v>659</v>
      </c>
      <c r="AK28" s="2" t="s">
        <v>1114</v>
      </c>
      <c r="AL28" s="24" t="s">
        <v>912</v>
      </c>
      <c r="AM28" s="1" t="s">
        <v>1335</v>
      </c>
      <c r="AN28" s="21" t="s">
        <v>1267</v>
      </c>
      <c r="AO28" s="1" t="s">
        <v>1705</v>
      </c>
      <c r="AP28" s="2" t="s">
        <v>1446</v>
      </c>
      <c r="AQ28" s="2" t="s">
        <v>2047</v>
      </c>
      <c r="AR28" s="2" t="s">
        <v>677</v>
      </c>
      <c r="AS28" s="22" t="s">
        <v>1785</v>
      </c>
      <c r="AT28" s="2" t="s">
        <v>938</v>
      </c>
      <c r="AU28" s="1" t="s">
        <v>1037</v>
      </c>
      <c r="AV28" s="2" t="s">
        <v>553</v>
      </c>
      <c r="AW28" s="1" t="s">
        <v>794</v>
      </c>
      <c r="AX28" s="22" t="s">
        <v>711</v>
      </c>
      <c r="AY28" s="2" t="s">
        <v>1017</v>
      </c>
      <c r="AZ28" s="2" t="s">
        <v>1102</v>
      </c>
      <c r="BA28" s="2" t="s">
        <v>800</v>
      </c>
      <c r="BB28" s="2" t="s">
        <v>1121</v>
      </c>
      <c r="BC28" s="16">
        <v>38</v>
      </c>
      <c r="BD28" s="16" t="s">
        <v>2476</v>
      </c>
      <c r="BE28" s="1"/>
      <c r="BF28" s="16" t="s">
        <v>2475</v>
      </c>
      <c r="BG28" s="1" t="s">
        <v>1525</v>
      </c>
      <c r="BH28" s="1"/>
      <c r="BI28" s="1"/>
      <c r="BJ28" s="1"/>
      <c r="BK28" s="1"/>
      <c r="BL28" s="2" t="s">
        <v>1345</v>
      </c>
      <c r="BM28" s="2" t="s">
        <v>1200</v>
      </c>
      <c r="BN28" s="1"/>
      <c r="BO28" s="4" t="s">
        <v>1307</v>
      </c>
      <c r="BP28" s="4" t="s">
        <v>1617</v>
      </c>
      <c r="BQ28" s="22">
        <v>200</v>
      </c>
      <c r="BR28" s="21">
        <v>220</v>
      </c>
      <c r="BS28" s="21">
        <v>28</v>
      </c>
      <c r="BT28" s="21">
        <v>1505</v>
      </c>
      <c r="BU28" s="21">
        <v>2170</v>
      </c>
      <c r="BV28" s="21">
        <v>765</v>
      </c>
      <c r="BW28" s="21">
        <v>1440</v>
      </c>
      <c r="BX28" s="21"/>
      <c r="BY28" s="1"/>
      <c r="BZ28" s="34"/>
      <c r="CA28" s="35">
        <v>89</v>
      </c>
      <c r="CB28" s="36"/>
      <c r="CC28" s="166"/>
      <c r="CD28" s="53"/>
    </row>
    <row r="29" spans="1:82" s="45" customFormat="1" ht="234">
      <c r="A29" s="18" t="s">
        <v>1422</v>
      </c>
      <c r="B29" s="18">
        <v>4230</v>
      </c>
      <c r="C29" s="19" t="s">
        <v>1141</v>
      </c>
      <c r="D29" s="19">
        <v>949</v>
      </c>
      <c r="E29" s="46" t="s">
        <v>1475</v>
      </c>
      <c r="F29" s="42" t="s">
        <v>1474</v>
      </c>
      <c r="G29" s="20" t="s">
        <v>1552</v>
      </c>
      <c r="H29" s="27" t="s">
        <v>2027</v>
      </c>
      <c r="I29" s="27" t="s">
        <v>1232</v>
      </c>
      <c r="J29" s="20"/>
      <c r="K29" s="1"/>
      <c r="L29" s="21"/>
      <c r="M29" s="2" t="s">
        <v>901</v>
      </c>
      <c r="N29" s="1"/>
      <c r="O29" s="2" t="s">
        <v>1006</v>
      </c>
      <c r="P29" s="1" t="s">
        <v>1257</v>
      </c>
      <c r="Q29" s="27" t="s">
        <v>884</v>
      </c>
      <c r="R29" s="16" t="s">
        <v>2368</v>
      </c>
      <c r="S29" s="2" t="s">
        <v>706</v>
      </c>
      <c r="T29" s="2" t="s">
        <v>1135</v>
      </c>
      <c r="U29" s="22" t="s">
        <v>1400</v>
      </c>
      <c r="V29" s="2" t="s">
        <v>1988</v>
      </c>
      <c r="W29" s="1" t="s">
        <v>2020</v>
      </c>
      <c r="X29" s="2" t="s">
        <v>1651</v>
      </c>
      <c r="Y29" s="2" t="s">
        <v>1053</v>
      </c>
      <c r="Z29" s="2" t="s">
        <v>1689</v>
      </c>
      <c r="AA29" s="2" t="s">
        <v>2363</v>
      </c>
      <c r="AB29" s="39" t="s">
        <v>2505</v>
      </c>
      <c r="AC29" s="2" t="s">
        <v>441</v>
      </c>
      <c r="AD29" s="21" t="s">
        <v>893</v>
      </c>
      <c r="AE29" s="1" t="s">
        <v>1323</v>
      </c>
      <c r="AF29" s="1" t="s">
        <v>1818</v>
      </c>
      <c r="AG29" s="2" t="s">
        <v>1402</v>
      </c>
      <c r="AH29" s="24" t="s">
        <v>883</v>
      </c>
      <c r="AI29" s="1" t="s">
        <v>1823</v>
      </c>
      <c r="AJ29" s="4" t="s">
        <v>1142</v>
      </c>
      <c r="AK29" s="39" t="s">
        <v>1012</v>
      </c>
      <c r="AL29" s="24" t="s">
        <v>912</v>
      </c>
      <c r="AM29" s="1" t="s">
        <v>1335</v>
      </c>
      <c r="AN29" s="21" t="s">
        <v>1267</v>
      </c>
      <c r="AO29" s="1" t="s">
        <v>1705</v>
      </c>
      <c r="AP29" s="2" t="s">
        <v>1446</v>
      </c>
      <c r="AQ29" s="4" t="s">
        <v>1758</v>
      </c>
      <c r="AR29" s="2" t="s">
        <v>1534</v>
      </c>
      <c r="AS29" s="22" t="s">
        <v>1570</v>
      </c>
      <c r="AT29" s="2" t="s">
        <v>633</v>
      </c>
      <c r="AU29" s="2" t="s">
        <v>1037</v>
      </c>
      <c r="AV29" s="2" t="s">
        <v>727</v>
      </c>
      <c r="AW29" s="2" t="s">
        <v>626</v>
      </c>
      <c r="AX29" s="22" t="s">
        <v>1388</v>
      </c>
      <c r="AY29" s="2" t="s">
        <v>604</v>
      </c>
      <c r="AZ29" s="2" t="s">
        <v>1102</v>
      </c>
      <c r="BA29" s="4" t="s">
        <v>627</v>
      </c>
      <c r="BB29" s="4" t="s">
        <v>2440</v>
      </c>
      <c r="BC29" s="16">
        <v>40</v>
      </c>
      <c r="BD29" s="16" t="s">
        <v>2463</v>
      </c>
      <c r="BE29" s="4" t="s">
        <v>1990</v>
      </c>
      <c r="BF29" s="2" t="s">
        <v>2462</v>
      </c>
      <c r="BG29" s="1" t="s">
        <v>1330</v>
      </c>
      <c r="BH29" s="1" t="s">
        <v>1722</v>
      </c>
      <c r="BI29" s="2" t="s">
        <v>831</v>
      </c>
      <c r="BJ29" s="1" t="s">
        <v>1393</v>
      </c>
      <c r="BK29" s="1" t="s">
        <v>1655</v>
      </c>
      <c r="BL29" s="2" t="s">
        <v>1797</v>
      </c>
      <c r="BM29" s="1" t="s">
        <v>813</v>
      </c>
      <c r="BN29" s="1"/>
      <c r="BO29" s="4" t="s">
        <v>1004</v>
      </c>
      <c r="BP29" s="4" t="s">
        <v>1194</v>
      </c>
      <c r="BQ29" s="19">
        <v>230</v>
      </c>
      <c r="BR29" s="22" t="s">
        <v>1991</v>
      </c>
      <c r="BS29" s="21">
        <v>28</v>
      </c>
      <c r="BT29" s="21">
        <v>1514</v>
      </c>
      <c r="BU29" s="21">
        <v>2160</v>
      </c>
      <c r="BV29" s="21">
        <v>680</v>
      </c>
      <c r="BW29" s="21">
        <v>1220</v>
      </c>
      <c r="BX29" s="21"/>
      <c r="BY29" s="4" t="s">
        <v>584</v>
      </c>
      <c r="BZ29" s="34"/>
      <c r="CA29" s="35">
        <v>89</v>
      </c>
      <c r="CB29" s="36"/>
      <c r="CC29" s="166" t="s">
        <v>1415</v>
      </c>
      <c r="CD29" s="53"/>
    </row>
    <row r="30" spans="1:82" ht="143">
      <c r="A30" s="18" t="s">
        <v>1420</v>
      </c>
      <c r="B30" s="18"/>
      <c r="C30" s="19" t="s">
        <v>1141</v>
      </c>
      <c r="D30" s="19">
        <v>949</v>
      </c>
      <c r="E30" s="18"/>
      <c r="F30" s="20"/>
      <c r="G30" s="20"/>
      <c r="H30" s="20"/>
      <c r="I30" s="27" t="s">
        <v>1232</v>
      </c>
      <c r="J30" s="20"/>
      <c r="K30" s="1"/>
      <c r="L30" s="21"/>
      <c r="M30" s="2" t="s">
        <v>901</v>
      </c>
      <c r="N30" s="1"/>
      <c r="O30" s="1"/>
      <c r="P30" s="1"/>
      <c r="Q30" s="1"/>
      <c r="R30" s="16" t="s">
        <v>2368</v>
      </c>
      <c r="S30" s="2" t="s">
        <v>706</v>
      </c>
      <c r="T30" s="2" t="s">
        <v>1135</v>
      </c>
      <c r="U30" s="22" t="s">
        <v>1400</v>
      </c>
      <c r="V30" s="1" t="s">
        <v>1261</v>
      </c>
      <c r="W30" s="1" t="s">
        <v>1725</v>
      </c>
      <c r="X30" s="1" t="s">
        <v>1300</v>
      </c>
      <c r="Y30" s="1"/>
      <c r="Z30" s="16" t="s">
        <v>1692</v>
      </c>
      <c r="AA30" s="2" t="s">
        <v>2363</v>
      </c>
      <c r="AB30" s="1" t="s">
        <v>2490</v>
      </c>
      <c r="AC30" s="4" t="s">
        <v>880</v>
      </c>
      <c r="AD30" s="21"/>
      <c r="AE30" s="1"/>
      <c r="AF30" s="1"/>
      <c r="AG30" s="2" t="s">
        <v>1402</v>
      </c>
      <c r="AH30" s="24" t="s">
        <v>883</v>
      </c>
      <c r="AI30" s="1"/>
      <c r="AJ30" s="1"/>
      <c r="AK30" s="1"/>
      <c r="AL30" s="24" t="s">
        <v>912</v>
      </c>
      <c r="AM30" s="1" t="s">
        <v>1335</v>
      </c>
      <c r="AN30" s="21" t="s">
        <v>1267</v>
      </c>
      <c r="AO30" s="45"/>
      <c r="AP30" s="2" t="s">
        <v>1446</v>
      </c>
      <c r="AQ30" s="1"/>
      <c r="AR30" s="1" t="s">
        <v>2259</v>
      </c>
      <c r="AS30" s="21"/>
      <c r="AT30" s="2" t="s">
        <v>633</v>
      </c>
      <c r="AU30" s="2" t="s">
        <v>1037</v>
      </c>
      <c r="AV30" s="1"/>
      <c r="AW30" s="4" t="s">
        <v>1389</v>
      </c>
      <c r="AX30" s="21"/>
      <c r="AY30" s="2" t="s">
        <v>604</v>
      </c>
      <c r="AZ30" s="1"/>
      <c r="BA30" s="1"/>
      <c r="BB30" s="16" t="s">
        <v>2171</v>
      </c>
      <c r="BC30" s="1"/>
      <c r="BD30" s="1"/>
      <c r="BE30" s="1"/>
      <c r="BF30" s="16" t="s">
        <v>792</v>
      </c>
      <c r="BG30" s="1"/>
      <c r="BH30" s="1"/>
      <c r="BI30" s="1"/>
      <c r="BJ30" s="1"/>
      <c r="BK30" s="1"/>
      <c r="BL30" s="4" t="s">
        <v>877</v>
      </c>
      <c r="BM30" s="1"/>
      <c r="BN30" s="1"/>
      <c r="BO30" s="1" t="s">
        <v>2051</v>
      </c>
      <c r="BP30" s="1"/>
      <c r="BQ30" s="18"/>
      <c r="BR30" s="21"/>
      <c r="BS30" s="21"/>
      <c r="BT30" s="21"/>
      <c r="BU30" s="21"/>
      <c r="BV30" s="21"/>
      <c r="BW30" s="21"/>
      <c r="BX30" s="21"/>
      <c r="BY30" s="4" t="s">
        <v>1108</v>
      </c>
      <c r="BZ30" s="34"/>
      <c r="CA30" s="35">
        <v>91</v>
      </c>
      <c r="CB30" s="36"/>
      <c r="CC30" s="166"/>
      <c r="CD30" s="168"/>
    </row>
    <row r="31" spans="1:82" ht="143">
      <c r="A31" s="18" t="s">
        <v>1536</v>
      </c>
      <c r="B31" s="18">
        <v>2113</v>
      </c>
      <c r="C31" s="19" t="s">
        <v>1141</v>
      </c>
      <c r="D31" s="19">
        <v>949</v>
      </c>
      <c r="E31" s="18"/>
      <c r="F31" s="20"/>
      <c r="G31" s="20"/>
      <c r="H31" s="20" t="s">
        <v>1815</v>
      </c>
      <c r="I31" s="27" t="s">
        <v>1232</v>
      </c>
      <c r="J31" s="20"/>
      <c r="K31" s="1"/>
      <c r="L31" s="21"/>
      <c r="M31" s="2" t="s">
        <v>901</v>
      </c>
      <c r="N31" s="1"/>
      <c r="O31" s="1"/>
      <c r="P31" s="1"/>
      <c r="Q31" s="1"/>
      <c r="R31" s="16" t="s">
        <v>2368</v>
      </c>
      <c r="S31" s="2" t="s">
        <v>706</v>
      </c>
      <c r="T31" s="2" t="s">
        <v>1135</v>
      </c>
      <c r="U31" s="22" t="s">
        <v>1400</v>
      </c>
      <c r="V31" s="1" t="s">
        <v>1261</v>
      </c>
      <c r="W31" s="1" t="s">
        <v>1725</v>
      </c>
      <c r="X31" s="1" t="s">
        <v>1300</v>
      </c>
      <c r="Y31" s="1"/>
      <c r="Z31" s="16" t="s">
        <v>1476</v>
      </c>
      <c r="AA31" s="2" t="s">
        <v>2363</v>
      </c>
      <c r="AB31" s="1" t="s">
        <v>2490</v>
      </c>
      <c r="AC31" s="4" t="s">
        <v>1151</v>
      </c>
      <c r="AD31" s="21"/>
      <c r="AE31" s="1" t="s">
        <v>408</v>
      </c>
      <c r="AF31" s="1"/>
      <c r="AG31" s="2" t="s">
        <v>1402</v>
      </c>
      <c r="AH31" s="24" t="s">
        <v>883</v>
      </c>
      <c r="AI31" s="1"/>
      <c r="AJ31" s="1"/>
      <c r="AK31" s="1"/>
      <c r="AL31" s="24" t="s">
        <v>912</v>
      </c>
      <c r="AM31" s="1" t="s">
        <v>1335</v>
      </c>
      <c r="AN31" s="21">
        <v>410</v>
      </c>
      <c r="AO31" s="1"/>
      <c r="AP31" s="2" t="s">
        <v>1446</v>
      </c>
      <c r="AQ31" s="1"/>
      <c r="AR31" s="14" t="s">
        <v>2007</v>
      </c>
      <c r="AS31" s="36" t="s">
        <v>1044</v>
      </c>
      <c r="AT31" s="2" t="s">
        <v>633</v>
      </c>
      <c r="AU31" s="1"/>
      <c r="AV31" s="1"/>
      <c r="AW31" s="14" t="s">
        <v>2053</v>
      </c>
      <c r="AX31" s="36" t="s">
        <v>1056</v>
      </c>
      <c r="AY31" s="2" t="s">
        <v>604</v>
      </c>
      <c r="AZ31" s="1"/>
      <c r="BA31" s="4" t="s">
        <v>841</v>
      </c>
      <c r="BB31" s="4" t="s">
        <v>1768</v>
      </c>
      <c r="BC31" s="16">
        <v>40</v>
      </c>
      <c r="BD31" s="16" t="s">
        <v>1222</v>
      </c>
      <c r="BE31" s="1"/>
      <c r="BF31" s="16" t="s">
        <v>792</v>
      </c>
      <c r="BG31" s="1"/>
      <c r="BH31" s="1"/>
      <c r="BI31" s="4" t="s">
        <v>1571</v>
      </c>
      <c r="BJ31" s="1"/>
      <c r="BK31" s="1"/>
      <c r="BL31" s="4" t="s">
        <v>1639</v>
      </c>
      <c r="BM31" s="1"/>
      <c r="BN31" s="1"/>
      <c r="BO31" s="4" t="s">
        <v>1781</v>
      </c>
      <c r="BP31" s="1" t="s">
        <v>2373</v>
      </c>
      <c r="BQ31" s="18"/>
      <c r="BR31" s="21"/>
      <c r="BS31" s="21"/>
      <c r="BT31" s="21"/>
      <c r="BU31" s="21"/>
      <c r="BV31" s="21"/>
      <c r="BW31" s="21"/>
      <c r="BX31" s="21"/>
      <c r="BY31" s="4" t="s">
        <v>1196</v>
      </c>
      <c r="BZ31" s="34"/>
      <c r="CA31" s="35">
        <v>92</v>
      </c>
      <c r="CB31" s="36"/>
      <c r="CC31" s="166"/>
      <c r="CD31" s="168"/>
    </row>
    <row r="32" spans="1:82" s="45" customFormat="1" ht="143">
      <c r="A32" s="18" t="s">
        <v>2460</v>
      </c>
      <c r="B32" s="18" t="s">
        <v>1924</v>
      </c>
      <c r="C32" s="18" t="s">
        <v>1141</v>
      </c>
      <c r="D32" s="18">
        <v>949</v>
      </c>
      <c r="E32" s="19" t="s">
        <v>2444</v>
      </c>
      <c r="F32" s="20" t="s">
        <v>2446</v>
      </c>
      <c r="G32" s="20" t="s">
        <v>2445</v>
      </c>
      <c r="H32" s="28" t="s">
        <v>736</v>
      </c>
      <c r="I32" s="2" t="s">
        <v>1018</v>
      </c>
      <c r="J32" s="20"/>
      <c r="K32" s="1"/>
      <c r="L32" s="21"/>
      <c r="M32" s="2" t="s">
        <v>901</v>
      </c>
      <c r="N32" s="1"/>
      <c r="O32" s="2" t="s">
        <v>2448</v>
      </c>
      <c r="P32" s="2" t="s">
        <v>2449</v>
      </c>
      <c r="Q32" s="27" t="s">
        <v>884</v>
      </c>
      <c r="R32" s="16" t="s">
        <v>2368</v>
      </c>
      <c r="S32" s="2" t="s">
        <v>549</v>
      </c>
      <c r="T32" s="2" t="s">
        <v>1135</v>
      </c>
      <c r="U32" s="22" t="s">
        <v>1400</v>
      </c>
      <c r="V32" s="2" t="s">
        <v>2447</v>
      </c>
      <c r="W32" s="4" t="s">
        <v>615</v>
      </c>
      <c r="X32" s="4" t="s">
        <v>2443</v>
      </c>
      <c r="Y32" s="14" t="s">
        <v>748</v>
      </c>
      <c r="Z32" s="2" t="s">
        <v>1527</v>
      </c>
      <c r="AA32" s="4" t="s">
        <v>2362</v>
      </c>
      <c r="AB32" s="1" t="s">
        <v>2490</v>
      </c>
      <c r="AC32" s="2" t="s">
        <v>1237</v>
      </c>
      <c r="AD32" s="22" t="s">
        <v>382</v>
      </c>
      <c r="AE32" s="1" t="s">
        <v>837</v>
      </c>
      <c r="AF32" s="1" t="s">
        <v>1020</v>
      </c>
      <c r="AG32" s="2" t="s">
        <v>2438</v>
      </c>
      <c r="AH32" s="1" t="s">
        <v>492</v>
      </c>
      <c r="AI32" s="2" t="s">
        <v>967</v>
      </c>
      <c r="AJ32" s="1" t="s">
        <v>213</v>
      </c>
      <c r="AK32" s="2" t="s">
        <v>395</v>
      </c>
      <c r="AL32" s="16" t="s">
        <v>1115</v>
      </c>
      <c r="AM32" s="1" t="s">
        <v>1335</v>
      </c>
      <c r="AN32" s="21" t="s">
        <v>1064</v>
      </c>
      <c r="AO32" s="1" t="s">
        <v>1484</v>
      </c>
      <c r="AP32" s="2" t="s">
        <v>1446</v>
      </c>
      <c r="AQ32" s="1"/>
      <c r="AR32" s="1" t="s">
        <v>2450</v>
      </c>
      <c r="AS32" s="21" t="s">
        <v>1021</v>
      </c>
      <c r="AT32" s="2" t="s">
        <v>749</v>
      </c>
      <c r="AU32" s="2" t="s">
        <v>1174</v>
      </c>
      <c r="AV32" s="1" t="s">
        <v>766</v>
      </c>
      <c r="AW32" s="1" t="s">
        <v>2451</v>
      </c>
      <c r="AX32" s="21" t="s">
        <v>2452</v>
      </c>
      <c r="AY32" s="2" t="s">
        <v>625</v>
      </c>
      <c r="AZ32" s="1" t="s">
        <v>1102</v>
      </c>
      <c r="BA32" s="16" t="s">
        <v>373</v>
      </c>
      <c r="BB32" s="1" t="s">
        <v>2439</v>
      </c>
      <c r="BC32" s="16">
        <v>40</v>
      </c>
      <c r="BD32" s="16" t="s">
        <v>2441</v>
      </c>
      <c r="BE32" s="1" t="s">
        <v>1005</v>
      </c>
      <c r="BF32" s="1" t="s">
        <v>2442</v>
      </c>
      <c r="BG32" s="1" t="s">
        <v>1460</v>
      </c>
      <c r="BH32" s="1" t="s">
        <v>882</v>
      </c>
      <c r="BI32" s="1"/>
      <c r="BJ32" s="4" t="s">
        <v>1227</v>
      </c>
      <c r="BK32" s="1" t="s">
        <v>1015</v>
      </c>
      <c r="BL32" s="2" t="s">
        <v>1443</v>
      </c>
      <c r="BM32" s="2" t="s">
        <v>561</v>
      </c>
      <c r="BN32" s="4" t="s">
        <v>1233</v>
      </c>
      <c r="BO32" s="4" t="s">
        <v>681</v>
      </c>
      <c r="BP32" s="1" t="s">
        <v>307</v>
      </c>
      <c r="BQ32" s="18" t="s">
        <v>2453</v>
      </c>
      <c r="BR32" s="38" t="s">
        <v>2454</v>
      </c>
      <c r="BS32" s="21">
        <v>28</v>
      </c>
      <c r="BT32" s="21" t="s">
        <v>2455</v>
      </c>
      <c r="BU32" s="21" t="s">
        <v>2456</v>
      </c>
      <c r="BV32" s="21" t="s">
        <v>2457</v>
      </c>
      <c r="BW32" s="21" t="s">
        <v>324</v>
      </c>
      <c r="BX32" s="36" t="s">
        <v>2458</v>
      </c>
      <c r="BY32" s="1" t="s">
        <v>2459</v>
      </c>
      <c r="BZ32" s="34"/>
      <c r="CA32" s="35">
        <v>95</v>
      </c>
      <c r="CB32" s="36" t="s">
        <v>540</v>
      </c>
      <c r="CC32" s="166">
        <v>246</v>
      </c>
      <c r="CD32" s="53"/>
    </row>
    <row r="33" spans="1:82" s="45" customFormat="1" ht="143">
      <c r="A33" s="18" t="s">
        <v>695</v>
      </c>
      <c r="B33" s="18"/>
      <c r="C33" s="19" t="s">
        <v>1141</v>
      </c>
      <c r="D33" s="19">
        <v>949</v>
      </c>
      <c r="E33" s="46" t="s">
        <v>973</v>
      </c>
      <c r="F33" s="20" t="s">
        <v>1553</v>
      </c>
      <c r="G33" s="20" t="s">
        <v>1808</v>
      </c>
      <c r="H33" s="20"/>
      <c r="I33" s="20" t="s">
        <v>834</v>
      </c>
      <c r="J33" s="20"/>
      <c r="K33" s="1"/>
      <c r="L33" s="21"/>
      <c r="M33" s="2" t="s">
        <v>901</v>
      </c>
      <c r="N33" s="1"/>
      <c r="O33" s="2" t="s">
        <v>1091</v>
      </c>
      <c r="P33" s="2" t="s">
        <v>1750</v>
      </c>
      <c r="Q33" s="27" t="s">
        <v>884</v>
      </c>
      <c r="R33" s="16" t="s">
        <v>2368</v>
      </c>
      <c r="S33" s="2" t="s">
        <v>934</v>
      </c>
      <c r="T33" s="2" t="s">
        <v>1135</v>
      </c>
      <c r="U33" s="22" t="s">
        <v>1400</v>
      </c>
      <c r="V33" s="2" t="s">
        <v>1440</v>
      </c>
      <c r="W33" s="1" t="s">
        <v>896</v>
      </c>
      <c r="X33" s="2" t="s">
        <v>1435</v>
      </c>
      <c r="Y33" s="1"/>
      <c r="Z33" s="2" t="s">
        <v>1527</v>
      </c>
      <c r="AA33" s="23" t="s">
        <v>974</v>
      </c>
      <c r="AB33" s="1" t="s">
        <v>2490</v>
      </c>
      <c r="AC33" s="2" t="s">
        <v>1237</v>
      </c>
      <c r="AD33" s="21" t="s">
        <v>893</v>
      </c>
      <c r="AE33" s="1" t="s">
        <v>1703</v>
      </c>
      <c r="AF33" s="1" t="s">
        <v>858</v>
      </c>
      <c r="AG33" s="16" t="s">
        <v>652</v>
      </c>
      <c r="AH33" s="44" t="s">
        <v>1273</v>
      </c>
      <c r="AI33" s="2" t="s">
        <v>1427</v>
      </c>
      <c r="AJ33" s="1" t="s">
        <v>1430</v>
      </c>
      <c r="AK33" s="1"/>
      <c r="AL33" s="24" t="s">
        <v>912</v>
      </c>
      <c r="AM33" s="1" t="s">
        <v>1335</v>
      </c>
      <c r="AN33" s="21" t="s">
        <v>1267</v>
      </c>
      <c r="AO33" s="1" t="s">
        <v>1484</v>
      </c>
      <c r="AP33" s="2" t="s">
        <v>1446</v>
      </c>
      <c r="AQ33" s="1" t="s">
        <v>1592</v>
      </c>
      <c r="AR33" s="1" t="s">
        <v>1599</v>
      </c>
      <c r="AS33" s="21" t="s">
        <v>1021</v>
      </c>
      <c r="AT33" s="1" t="s">
        <v>1469</v>
      </c>
      <c r="AU33" s="1" t="s">
        <v>1174</v>
      </c>
      <c r="AV33" s="1" t="s">
        <v>766</v>
      </c>
      <c r="AW33" s="1" t="s">
        <v>2477</v>
      </c>
      <c r="AX33" s="21" t="s">
        <v>1056</v>
      </c>
      <c r="AY33" s="2" t="s">
        <v>1497</v>
      </c>
      <c r="AZ33" s="1" t="s">
        <v>1102</v>
      </c>
      <c r="BA33" s="2" t="s">
        <v>264</v>
      </c>
      <c r="BB33" s="2" t="s">
        <v>1192</v>
      </c>
      <c r="BC33" s="2">
        <v>40</v>
      </c>
      <c r="BD33" s="16" t="s">
        <v>2479</v>
      </c>
      <c r="BE33" s="1" t="s">
        <v>1005</v>
      </c>
      <c r="BF33" s="16" t="s">
        <v>738</v>
      </c>
      <c r="BG33" s="1" t="s">
        <v>1460</v>
      </c>
      <c r="BH33" s="48"/>
      <c r="BI33" s="4" t="s">
        <v>1622</v>
      </c>
      <c r="BJ33" s="1" t="s">
        <v>2478</v>
      </c>
      <c r="BK33" s="1"/>
      <c r="BL33" s="1" t="s">
        <v>1804</v>
      </c>
      <c r="BM33" s="4"/>
      <c r="BN33" s="1"/>
      <c r="BO33" s="4" t="s">
        <v>1492</v>
      </c>
      <c r="BP33" s="1"/>
      <c r="BQ33" s="19">
        <v>195</v>
      </c>
      <c r="BR33" s="38" t="s">
        <v>512</v>
      </c>
      <c r="BS33" s="21">
        <v>28</v>
      </c>
      <c r="BT33" s="21">
        <v>1495</v>
      </c>
      <c r="BU33" s="21">
        <v>2200</v>
      </c>
      <c r="BV33" s="21">
        <v>900</v>
      </c>
      <c r="BW33" s="21">
        <v>1400</v>
      </c>
      <c r="BX33" s="21"/>
      <c r="BY33" s="1"/>
      <c r="BZ33" s="34"/>
      <c r="CA33" s="35">
        <v>98</v>
      </c>
      <c r="CB33" s="36">
        <v>126</v>
      </c>
      <c r="CC33" s="166"/>
      <c r="CD33" s="53"/>
    </row>
    <row r="34" spans="1:82" ht="143">
      <c r="A34" s="18" t="s">
        <v>1032</v>
      </c>
      <c r="B34" s="18"/>
      <c r="C34" s="19" t="s">
        <v>1141</v>
      </c>
      <c r="D34" s="19">
        <v>949</v>
      </c>
      <c r="E34" s="18"/>
      <c r="F34" s="41" t="s">
        <v>2372</v>
      </c>
      <c r="G34" s="20"/>
      <c r="H34" s="20"/>
      <c r="I34" s="20" t="s">
        <v>672</v>
      </c>
      <c r="J34" s="20"/>
      <c r="K34" s="1"/>
      <c r="L34" s="21"/>
      <c r="M34" s="2" t="s">
        <v>901</v>
      </c>
      <c r="N34" s="1"/>
      <c r="O34" s="2" t="s">
        <v>418</v>
      </c>
      <c r="P34" s="2" t="s">
        <v>301</v>
      </c>
      <c r="Q34" s="1"/>
      <c r="R34" s="16" t="s">
        <v>2368</v>
      </c>
      <c r="S34" s="2" t="s">
        <v>399</v>
      </c>
      <c r="T34" s="2" t="s">
        <v>1135</v>
      </c>
      <c r="U34" s="22" t="s">
        <v>1400</v>
      </c>
      <c r="V34" s="2" t="s">
        <v>1440</v>
      </c>
      <c r="W34" s="1" t="s">
        <v>509</v>
      </c>
      <c r="X34" s="2" t="s">
        <v>494</v>
      </c>
      <c r="Y34" s="1"/>
      <c r="Z34" s="2" t="s">
        <v>1527</v>
      </c>
      <c r="AA34" s="23" t="s">
        <v>476</v>
      </c>
      <c r="AB34" s="1" t="s">
        <v>2490</v>
      </c>
      <c r="AC34" s="2" t="s">
        <v>1237</v>
      </c>
      <c r="AD34" s="21"/>
      <c r="AE34" s="1" t="s">
        <v>562</v>
      </c>
      <c r="AF34" s="1" t="s">
        <v>1020</v>
      </c>
      <c r="AG34" s="2" t="s">
        <v>432</v>
      </c>
      <c r="AH34" s="21"/>
      <c r="AI34" s="88" t="s">
        <v>344</v>
      </c>
      <c r="AJ34" s="1" t="s">
        <v>2194</v>
      </c>
      <c r="AK34" s="1"/>
      <c r="AL34" s="24" t="s">
        <v>912</v>
      </c>
      <c r="AM34" s="1" t="s">
        <v>1335</v>
      </c>
      <c r="AN34" s="22">
        <v>410</v>
      </c>
      <c r="AO34" s="91" t="s">
        <v>243</v>
      </c>
      <c r="AP34" s="2" t="s">
        <v>1446</v>
      </c>
      <c r="AQ34" s="1" t="s">
        <v>372</v>
      </c>
      <c r="AR34" s="2" t="s">
        <v>438</v>
      </c>
      <c r="AS34" s="21" t="s">
        <v>1302</v>
      </c>
      <c r="AT34" s="2" t="s">
        <v>1736</v>
      </c>
      <c r="AU34" s="1"/>
      <c r="AV34" s="1" t="s">
        <v>766</v>
      </c>
      <c r="AW34" s="2" t="s">
        <v>438</v>
      </c>
      <c r="AX34" s="21" t="s">
        <v>1303</v>
      </c>
      <c r="AY34" s="2" t="s">
        <v>1736</v>
      </c>
      <c r="AZ34" s="1"/>
      <c r="BA34" s="2" t="s">
        <v>917</v>
      </c>
      <c r="BB34" s="2" t="s">
        <v>445</v>
      </c>
      <c r="BC34" s="4" t="s">
        <v>1929</v>
      </c>
      <c r="BD34" s="16" t="s">
        <v>954</v>
      </c>
      <c r="BE34" s="1" t="s">
        <v>1005</v>
      </c>
      <c r="BF34" s="16" t="s">
        <v>738</v>
      </c>
      <c r="BG34" s="48"/>
      <c r="BH34" s="48"/>
      <c r="BI34" s="4" t="s">
        <v>285</v>
      </c>
      <c r="BJ34" s="2" t="s">
        <v>377</v>
      </c>
      <c r="BK34" s="88" t="s">
        <v>225</v>
      </c>
      <c r="BL34" s="1"/>
      <c r="BM34" s="2" t="s">
        <v>1681</v>
      </c>
      <c r="BN34" s="1"/>
      <c r="BO34" s="4" t="s">
        <v>1661</v>
      </c>
      <c r="BP34" s="1"/>
      <c r="BQ34" s="18">
        <v>200</v>
      </c>
      <c r="BR34" s="21">
        <v>215</v>
      </c>
      <c r="BS34" s="21"/>
      <c r="BT34" s="21"/>
      <c r="BU34" s="21"/>
      <c r="BV34" s="21"/>
      <c r="BW34" s="21"/>
      <c r="BX34" s="21"/>
      <c r="BY34" s="4" t="s">
        <v>1048</v>
      </c>
      <c r="BZ34" s="34"/>
      <c r="CA34" s="35">
        <v>98</v>
      </c>
      <c r="CB34" s="36">
        <v>123</v>
      </c>
      <c r="CC34" s="166"/>
      <c r="CD34" s="168"/>
    </row>
    <row r="35" spans="1:82" ht="156">
      <c r="A35" s="18" t="s">
        <v>1408</v>
      </c>
      <c r="B35" s="18">
        <v>1433</v>
      </c>
      <c r="C35" s="18" t="s">
        <v>1289</v>
      </c>
      <c r="D35" s="18">
        <v>992</v>
      </c>
      <c r="E35" s="46" t="s">
        <v>1166</v>
      </c>
      <c r="F35" s="28" t="s">
        <v>1606</v>
      </c>
      <c r="G35" s="20" t="s">
        <v>1579</v>
      </c>
      <c r="H35" s="20"/>
      <c r="I35" s="20" t="s">
        <v>1600</v>
      </c>
      <c r="J35" s="27" t="s">
        <v>2379</v>
      </c>
      <c r="K35" s="1"/>
      <c r="L35" s="21"/>
      <c r="M35" s="2" t="s">
        <v>1296</v>
      </c>
      <c r="N35" s="4" t="s">
        <v>1057</v>
      </c>
      <c r="O35" s="4" t="s">
        <v>1905</v>
      </c>
      <c r="P35" s="2" t="s">
        <v>1270</v>
      </c>
      <c r="Q35" s="4" t="s">
        <v>1266</v>
      </c>
      <c r="R35" s="16" t="s">
        <v>2369</v>
      </c>
      <c r="S35" s="2" t="s">
        <v>934</v>
      </c>
      <c r="T35" s="2" t="s">
        <v>1135</v>
      </c>
      <c r="U35" s="22">
        <v>5</v>
      </c>
      <c r="V35" s="2" t="s">
        <v>1331</v>
      </c>
      <c r="W35" s="1" t="s">
        <v>1122</v>
      </c>
      <c r="X35" s="2" t="s">
        <v>1488</v>
      </c>
      <c r="Y35" s="4" t="s">
        <v>947</v>
      </c>
      <c r="Z35" s="2" t="s">
        <v>2297</v>
      </c>
      <c r="AA35" s="29" t="s">
        <v>1445</v>
      </c>
      <c r="AB35" s="1" t="s">
        <v>2490</v>
      </c>
      <c r="AC35" s="4" t="s">
        <v>1544</v>
      </c>
      <c r="AD35" s="22" t="s">
        <v>1156</v>
      </c>
      <c r="AE35" s="2" t="s">
        <v>1375</v>
      </c>
      <c r="AF35" s="1" t="s">
        <v>858</v>
      </c>
      <c r="AG35" s="2" t="s">
        <v>1325</v>
      </c>
      <c r="AH35" s="21"/>
      <c r="AI35" s="4"/>
      <c r="AJ35" s="2" t="s">
        <v>1686</v>
      </c>
      <c r="AK35" s="4" t="s">
        <v>2312</v>
      </c>
      <c r="AL35" s="24" t="s">
        <v>1269</v>
      </c>
      <c r="AM35" s="2" t="s">
        <v>1395</v>
      </c>
      <c r="AN35" s="22" t="s">
        <v>1588</v>
      </c>
      <c r="AO35" s="4" t="s">
        <v>1217</v>
      </c>
      <c r="AP35" s="2" t="s">
        <v>678</v>
      </c>
      <c r="AQ35" s="4" t="s">
        <v>1986</v>
      </c>
      <c r="AR35" s="2" t="s">
        <v>1429</v>
      </c>
      <c r="AS35" s="21" t="s">
        <v>1384</v>
      </c>
      <c r="AT35" s="2" t="s">
        <v>1521</v>
      </c>
      <c r="AU35" s="1" t="s">
        <v>985</v>
      </c>
      <c r="AV35" s="1" t="s">
        <v>766</v>
      </c>
      <c r="AW35" s="2" t="s">
        <v>1367</v>
      </c>
      <c r="AX35" s="21" t="s">
        <v>1524</v>
      </c>
      <c r="AY35" s="2" t="s">
        <v>1610</v>
      </c>
      <c r="AZ35" s="1" t="s">
        <v>1238</v>
      </c>
      <c r="BA35" s="1" t="s">
        <v>582</v>
      </c>
      <c r="BB35" s="4" t="s">
        <v>1169</v>
      </c>
      <c r="BC35" s="2">
        <v>41.7</v>
      </c>
      <c r="BD35" s="2" t="s">
        <v>1647</v>
      </c>
      <c r="BE35" s="2" t="s">
        <v>104</v>
      </c>
      <c r="BF35" s="2" t="s">
        <v>48</v>
      </c>
      <c r="BG35" s="1" t="s">
        <v>1093</v>
      </c>
      <c r="BH35" s="1" t="s">
        <v>1170</v>
      </c>
      <c r="BI35" s="4" t="s">
        <v>799</v>
      </c>
      <c r="BJ35" s="4" t="s">
        <v>1369</v>
      </c>
      <c r="BK35" s="2" t="s">
        <v>945</v>
      </c>
      <c r="BL35" s="1" t="s">
        <v>1867</v>
      </c>
      <c r="BM35" s="4" t="s">
        <v>1310</v>
      </c>
      <c r="BN35" s="1"/>
      <c r="BO35" s="2" t="s">
        <v>1134</v>
      </c>
      <c r="BP35" s="4" t="s">
        <v>1417</v>
      </c>
      <c r="BQ35" s="19">
        <v>240</v>
      </c>
      <c r="BR35" s="38" t="s">
        <v>1305</v>
      </c>
      <c r="BS35" s="21">
        <v>26</v>
      </c>
      <c r="BT35" s="21">
        <v>1480</v>
      </c>
      <c r="BU35" s="21">
        <v>2095</v>
      </c>
      <c r="BV35" s="21">
        <v>685</v>
      </c>
      <c r="BW35" s="21">
        <v>1140</v>
      </c>
      <c r="BX35" s="21"/>
      <c r="BY35" s="4" t="s">
        <v>1801</v>
      </c>
      <c r="BZ35" s="34"/>
      <c r="CA35" s="35">
        <v>119</v>
      </c>
      <c r="CB35" s="36"/>
      <c r="CC35" s="166">
        <v>247</v>
      </c>
      <c r="CD35" s="168"/>
    </row>
    <row r="36" spans="1:82" s="45" customFormat="1" ht="143">
      <c r="A36" s="18" t="s">
        <v>2858</v>
      </c>
      <c r="B36" s="18" t="s">
        <v>1865</v>
      </c>
      <c r="C36" s="19" t="s">
        <v>1141</v>
      </c>
      <c r="D36" s="19">
        <v>949</v>
      </c>
      <c r="E36" s="19" t="s">
        <v>491</v>
      </c>
      <c r="F36" s="20" t="s">
        <v>2857</v>
      </c>
      <c r="G36" s="20" t="s">
        <v>648</v>
      </c>
      <c r="H36" s="20" t="s">
        <v>2856</v>
      </c>
      <c r="I36" s="20" t="s">
        <v>734</v>
      </c>
      <c r="J36" s="20"/>
      <c r="K36" s="1"/>
      <c r="L36" s="21"/>
      <c r="M36" s="2" t="s">
        <v>901</v>
      </c>
      <c r="N36" s="1"/>
      <c r="O36" s="2" t="s">
        <v>551</v>
      </c>
      <c r="P36" s="1" t="s">
        <v>2466</v>
      </c>
      <c r="Q36" s="1" t="s">
        <v>884</v>
      </c>
      <c r="R36" s="16" t="s">
        <v>2368</v>
      </c>
      <c r="S36" s="2" t="s">
        <v>575</v>
      </c>
      <c r="T36" s="2" t="s">
        <v>1135</v>
      </c>
      <c r="U36" s="22" t="s">
        <v>1400</v>
      </c>
      <c r="V36" s="2" t="s">
        <v>1559</v>
      </c>
      <c r="W36" s="1" t="s">
        <v>1103</v>
      </c>
      <c r="X36" s="16" t="s">
        <v>1827</v>
      </c>
      <c r="Y36" s="1"/>
      <c r="Z36" s="2" t="s">
        <v>1527</v>
      </c>
      <c r="AA36" s="23" t="s">
        <v>1471</v>
      </c>
      <c r="AB36" s="1" t="s">
        <v>2490</v>
      </c>
      <c r="AC36" s="2" t="s">
        <v>1237</v>
      </c>
      <c r="AD36" s="21" t="s">
        <v>689</v>
      </c>
      <c r="AE36" s="4" t="s">
        <v>693</v>
      </c>
      <c r="AF36" s="1" t="s">
        <v>858</v>
      </c>
      <c r="AG36" s="16" t="s">
        <v>758</v>
      </c>
      <c r="AH36" s="21" t="s">
        <v>722</v>
      </c>
      <c r="AI36" s="4" t="s">
        <v>1813</v>
      </c>
      <c r="AJ36" s="1"/>
      <c r="AK36" s="1"/>
      <c r="AL36" s="24" t="s">
        <v>912</v>
      </c>
      <c r="AM36" s="1" t="s">
        <v>1335</v>
      </c>
      <c r="AN36" s="21">
        <v>410</v>
      </c>
      <c r="AO36" s="1"/>
      <c r="AP36" s="2" t="s">
        <v>1446</v>
      </c>
      <c r="AQ36" s="1"/>
      <c r="AR36" s="2" t="s">
        <v>1755</v>
      </c>
      <c r="AS36" s="21" t="s">
        <v>1044</v>
      </c>
      <c r="AT36" s="1" t="s">
        <v>1830</v>
      </c>
      <c r="AU36" s="1" t="s">
        <v>1174</v>
      </c>
      <c r="AV36" s="1" t="s">
        <v>766</v>
      </c>
      <c r="AW36" s="2" t="s">
        <v>1880</v>
      </c>
      <c r="AX36" s="21" t="s">
        <v>1056</v>
      </c>
      <c r="AY36" s="2" t="s">
        <v>2054</v>
      </c>
      <c r="AZ36" s="1" t="s">
        <v>768</v>
      </c>
      <c r="BA36" s="16" t="s">
        <v>839</v>
      </c>
      <c r="BB36" s="1" t="s">
        <v>1547</v>
      </c>
      <c r="BC36" s="16">
        <v>40</v>
      </c>
      <c r="BD36" s="16" t="s">
        <v>1222</v>
      </c>
      <c r="BE36" s="1" t="s">
        <v>1005</v>
      </c>
      <c r="BF36" s="16" t="s">
        <v>1885</v>
      </c>
      <c r="BG36" s="1" t="s">
        <v>1525</v>
      </c>
      <c r="BH36" s="1" t="s">
        <v>1170</v>
      </c>
      <c r="BI36" s="1" t="s">
        <v>831</v>
      </c>
      <c r="BJ36" s="1" t="s">
        <v>2465</v>
      </c>
      <c r="BK36" s="2" t="s">
        <v>945</v>
      </c>
      <c r="BL36" s="14" t="s">
        <v>1954</v>
      </c>
      <c r="BM36" s="1" t="s">
        <v>720</v>
      </c>
      <c r="BN36" s="1"/>
      <c r="BO36" s="4" t="s">
        <v>1354</v>
      </c>
      <c r="BP36" s="1" t="s">
        <v>2016</v>
      </c>
      <c r="BQ36" s="18" t="s">
        <v>2242</v>
      </c>
      <c r="BR36" s="21">
        <v>215</v>
      </c>
      <c r="BS36" s="21">
        <v>28</v>
      </c>
      <c r="BT36" s="21">
        <v>1514</v>
      </c>
      <c r="BU36" s="21">
        <v>2200</v>
      </c>
      <c r="BV36" s="21">
        <v>720</v>
      </c>
      <c r="BW36" s="21">
        <v>1260</v>
      </c>
      <c r="BX36" s="21">
        <v>780</v>
      </c>
      <c r="BY36" s="4" t="s">
        <v>2464</v>
      </c>
      <c r="BZ36" s="34"/>
      <c r="CA36" s="35">
        <v>99</v>
      </c>
      <c r="CB36" s="36"/>
      <c r="CC36" s="166"/>
      <c r="CD36" s="53"/>
    </row>
    <row r="37" spans="1:82" ht="78">
      <c r="A37" s="18" t="s">
        <v>1061</v>
      </c>
      <c r="B37" s="18">
        <v>176</v>
      </c>
      <c r="C37" s="19" t="s">
        <v>1141</v>
      </c>
      <c r="D37" s="19">
        <v>949</v>
      </c>
      <c r="E37" s="46" t="s">
        <v>973</v>
      </c>
      <c r="F37" s="20" t="s">
        <v>1636</v>
      </c>
      <c r="G37" s="20" t="s">
        <v>1513</v>
      </c>
      <c r="H37" s="20"/>
      <c r="I37" s="20" t="s">
        <v>834</v>
      </c>
      <c r="J37" s="20"/>
      <c r="K37" s="1"/>
      <c r="L37" s="21"/>
      <c r="M37" s="2" t="s">
        <v>901</v>
      </c>
      <c r="N37" s="1"/>
      <c r="O37" s="2" t="s">
        <v>1698</v>
      </c>
      <c r="P37" s="2" t="s">
        <v>1638</v>
      </c>
      <c r="Q37" s="1" t="s">
        <v>1421</v>
      </c>
      <c r="R37" s="2"/>
      <c r="S37" s="2"/>
      <c r="T37" s="2" t="s">
        <v>1135</v>
      </c>
      <c r="U37" s="22" t="s">
        <v>1400</v>
      </c>
      <c r="V37" s="2" t="s">
        <v>1440</v>
      </c>
      <c r="W37" s="1" t="s">
        <v>1103</v>
      </c>
      <c r="X37" s="2" t="s">
        <v>1435</v>
      </c>
      <c r="Y37" s="14" t="s">
        <v>690</v>
      </c>
      <c r="Z37" s="2" t="s">
        <v>1527</v>
      </c>
      <c r="AA37" s="29" t="s">
        <v>1471</v>
      </c>
      <c r="AB37" s="1" t="s">
        <v>2490</v>
      </c>
      <c r="AC37" s="2" t="s">
        <v>1237</v>
      </c>
      <c r="AD37" s="22" t="s">
        <v>1322</v>
      </c>
      <c r="AE37" s="2" t="s">
        <v>1375</v>
      </c>
      <c r="AF37" s="1" t="s">
        <v>858</v>
      </c>
      <c r="AG37" s="2" t="s">
        <v>1325</v>
      </c>
      <c r="AH37" s="21"/>
      <c r="AI37" s="2" t="s">
        <v>1767</v>
      </c>
      <c r="AJ37" s="1" t="s">
        <v>1086</v>
      </c>
      <c r="AK37" s="2" t="s">
        <v>96</v>
      </c>
      <c r="AL37" s="24" t="s">
        <v>912</v>
      </c>
      <c r="AM37" s="1" t="s">
        <v>1335</v>
      </c>
      <c r="AN37" s="21">
        <v>475</v>
      </c>
      <c r="AO37" s="1" t="s">
        <v>1438</v>
      </c>
      <c r="AP37" s="2" t="s">
        <v>1654</v>
      </c>
      <c r="AQ37" s="1"/>
      <c r="AR37" s="2" t="s">
        <v>1535</v>
      </c>
      <c r="AS37" s="22" t="s">
        <v>1556</v>
      </c>
      <c r="AT37" s="2" t="s">
        <v>1564</v>
      </c>
      <c r="AU37" s="1" t="s">
        <v>1174</v>
      </c>
      <c r="AV37" s="1"/>
      <c r="AW37" s="2" t="s">
        <v>1687</v>
      </c>
      <c r="AX37" s="22" t="s">
        <v>1439</v>
      </c>
      <c r="AY37" s="2" t="s">
        <v>1584</v>
      </c>
      <c r="AZ37" s="1" t="s">
        <v>1037</v>
      </c>
      <c r="BA37" s="1"/>
      <c r="BB37" s="2" t="s">
        <v>881</v>
      </c>
      <c r="BC37" s="1">
        <v>41.7</v>
      </c>
      <c r="BD37" s="1" t="s">
        <v>959</v>
      </c>
      <c r="BE37" s="2" t="s">
        <v>1189</v>
      </c>
      <c r="BF37" s="2" t="s">
        <v>2114</v>
      </c>
      <c r="BG37" s="1"/>
      <c r="BH37" s="1"/>
      <c r="BI37" s="1" t="s">
        <v>1131</v>
      </c>
      <c r="BJ37" s="1" t="s">
        <v>1158</v>
      </c>
      <c r="BK37" s="1"/>
      <c r="BL37" s="2" t="s">
        <v>1719</v>
      </c>
      <c r="BM37" s="1" t="s">
        <v>1721</v>
      </c>
      <c r="BN37" s="1" t="s">
        <v>1309</v>
      </c>
      <c r="BO37" s="2" t="s">
        <v>1532</v>
      </c>
      <c r="BP37" s="1"/>
      <c r="BQ37" s="19">
        <v>200</v>
      </c>
      <c r="BR37" s="21" t="s">
        <v>1116</v>
      </c>
      <c r="BS37" s="21" t="s">
        <v>1906</v>
      </c>
      <c r="BT37" s="21">
        <v>1620</v>
      </c>
      <c r="BU37" s="21">
        <v>2300</v>
      </c>
      <c r="BV37" s="21">
        <v>920</v>
      </c>
      <c r="BW37" s="21">
        <v>1355</v>
      </c>
      <c r="BX37" s="35">
        <v>885</v>
      </c>
      <c r="BY37" s="4"/>
      <c r="BZ37" s="34"/>
      <c r="CA37" s="35">
        <v>125</v>
      </c>
      <c r="CB37" s="36">
        <v>127</v>
      </c>
      <c r="CC37" s="166">
        <v>245</v>
      </c>
      <c r="CD37" s="168"/>
    </row>
    <row r="38" spans="1:82" s="45" customFormat="1" ht="143">
      <c r="A38" s="18" t="s">
        <v>1605</v>
      </c>
      <c r="B38" s="18"/>
      <c r="C38" s="19" t="s">
        <v>1141</v>
      </c>
      <c r="D38" s="19">
        <v>949</v>
      </c>
      <c r="E38" s="46" t="s">
        <v>973</v>
      </c>
      <c r="F38" s="20" t="s">
        <v>1553</v>
      </c>
      <c r="G38" s="20" t="s">
        <v>1808</v>
      </c>
      <c r="H38" s="20"/>
      <c r="I38" s="20" t="s">
        <v>834</v>
      </c>
      <c r="J38" s="20"/>
      <c r="K38" s="1"/>
      <c r="L38" s="21"/>
      <c r="M38" s="2" t="s">
        <v>901</v>
      </c>
      <c r="N38" s="1"/>
      <c r="O38" s="1" t="s">
        <v>1091</v>
      </c>
      <c r="P38" s="1" t="s">
        <v>920</v>
      </c>
      <c r="Q38" s="27" t="s">
        <v>884</v>
      </c>
      <c r="R38" s="16" t="s">
        <v>2368</v>
      </c>
      <c r="S38" s="2" t="s">
        <v>934</v>
      </c>
      <c r="T38" s="2" t="s">
        <v>1135</v>
      </c>
      <c r="U38" s="22" t="s">
        <v>1400</v>
      </c>
      <c r="V38" s="2" t="s">
        <v>1440</v>
      </c>
      <c r="W38" s="1" t="s">
        <v>1103</v>
      </c>
      <c r="X38" s="2" t="s">
        <v>1435</v>
      </c>
      <c r="Y38" s="1"/>
      <c r="Z38" s="2" t="s">
        <v>1527</v>
      </c>
      <c r="AA38" s="23" t="s">
        <v>1471</v>
      </c>
      <c r="AB38" s="1" t="s">
        <v>2490</v>
      </c>
      <c r="AC38" s="2" t="s">
        <v>1237</v>
      </c>
      <c r="AD38" s="21" t="s">
        <v>893</v>
      </c>
      <c r="AE38" s="2" t="s">
        <v>1375</v>
      </c>
      <c r="AF38" s="1" t="s">
        <v>858</v>
      </c>
      <c r="AG38" s="2" t="s">
        <v>2482</v>
      </c>
      <c r="AH38" s="44" t="s">
        <v>1273</v>
      </c>
      <c r="AI38" s="1" t="s">
        <v>1274</v>
      </c>
      <c r="AJ38" s="1" t="s">
        <v>1763</v>
      </c>
      <c r="AK38" s="1"/>
      <c r="AL38" s="24" t="s">
        <v>912</v>
      </c>
      <c r="AM38" s="1" t="s">
        <v>1335</v>
      </c>
      <c r="AN38" s="21" t="s">
        <v>1267</v>
      </c>
      <c r="AO38" s="1" t="s">
        <v>930</v>
      </c>
      <c r="AP38" s="2" t="s">
        <v>1446</v>
      </c>
      <c r="AQ38" s="1"/>
      <c r="AR38" s="2" t="s">
        <v>1418</v>
      </c>
      <c r="AS38" s="21" t="s">
        <v>1021</v>
      </c>
      <c r="AT38" s="1" t="s">
        <v>1469</v>
      </c>
      <c r="AU38" s="1" t="s">
        <v>1174</v>
      </c>
      <c r="AV38" s="1"/>
      <c r="AW38" s="2" t="s">
        <v>1540</v>
      </c>
      <c r="AX38" s="21" t="s">
        <v>1056</v>
      </c>
      <c r="AY38" s="2" t="s">
        <v>1497</v>
      </c>
      <c r="AZ38" s="1" t="s">
        <v>1102</v>
      </c>
      <c r="BA38" s="1" t="s">
        <v>2180</v>
      </c>
      <c r="BB38" s="1" t="s">
        <v>1547</v>
      </c>
      <c r="BC38" s="2">
        <v>40</v>
      </c>
      <c r="BD38" s="1" t="s">
        <v>2481</v>
      </c>
      <c r="BE38" s="1" t="s">
        <v>1005</v>
      </c>
      <c r="BF38" s="1" t="s">
        <v>2480</v>
      </c>
      <c r="BG38" s="1" t="s">
        <v>1093</v>
      </c>
      <c r="BH38" s="1" t="s">
        <v>1170</v>
      </c>
      <c r="BI38" s="1"/>
      <c r="BJ38" s="1"/>
      <c r="BK38" s="1"/>
      <c r="BL38" s="1"/>
      <c r="BM38" s="1" t="s">
        <v>1470</v>
      </c>
      <c r="BN38" s="1"/>
      <c r="BO38" s="2" t="s">
        <v>1314</v>
      </c>
      <c r="BP38" s="1"/>
      <c r="BQ38" s="18">
        <v>200</v>
      </c>
      <c r="BR38" s="21">
        <v>215</v>
      </c>
      <c r="BS38" s="21">
        <v>28</v>
      </c>
      <c r="BT38" s="21">
        <v>1495</v>
      </c>
      <c r="BU38" s="21">
        <v>2165</v>
      </c>
      <c r="BV38" s="21">
        <v>770</v>
      </c>
      <c r="BW38" s="21">
        <v>1170</v>
      </c>
      <c r="BX38" s="21"/>
      <c r="BY38" s="4" t="s">
        <v>1098</v>
      </c>
      <c r="BZ38" s="34"/>
      <c r="CA38" s="35">
        <v>100</v>
      </c>
      <c r="CB38" s="36">
        <v>127.128</v>
      </c>
      <c r="CC38" s="166"/>
      <c r="CD38" s="53"/>
    </row>
    <row r="39" spans="1:82" ht="143">
      <c r="A39" s="19" t="s">
        <v>305</v>
      </c>
      <c r="B39" s="18" t="s">
        <v>288</v>
      </c>
      <c r="C39" s="18" t="s">
        <v>1283</v>
      </c>
      <c r="D39" s="18">
        <v>1064</v>
      </c>
      <c r="E39" s="19" t="s">
        <v>1814</v>
      </c>
      <c r="F39" s="20" t="s">
        <v>1324</v>
      </c>
      <c r="G39" s="20" t="s">
        <v>1728</v>
      </c>
      <c r="H39" s="28"/>
      <c r="I39" s="20" t="s">
        <v>1232</v>
      </c>
      <c r="J39" s="27" t="s">
        <v>1675</v>
      </c>
      <c r="K39" s="1"/>
      <c r="L39" s="21" t="s">
        <v>1806</v>
      </c>
      <c r="M39" s="2" t="s">
        <v>901</v>
      </c>
      <c r="N39" s="1"/>
      <c r="O39" s="4" t="s">
        <v>871</v>
      </c>
      <c r="P39" s="1" t="s">
        <v>465</v>
      </c>
      <c r="Q39" s="4" t="s">
        <v>1361</v>
      </c>
      <c r="R39" s="16" t="s">
        <v>2370</v>
      </c>
      <c r="S39" s="2" t="s">
        <v>1663</v>
      </c>
      <c r="T39" s="2" t="s">
        <v>1485</v>
      </c>
      <c r="U39" s="22" t="s">
        <v>1400</v>
      </c>
      <c r="V39" s="1" t="s">
        <v>1087</v>
      </c>
      <c r="W39" s="1" t="s">
        <v>1103</v>
      </c>
      <c r="X39" s="2" t="s">
        <v>1583</v>
      </c>
      <c r="Y39" s="4" t="s">
        <v>1720</v>
      </c>
      <c r="Z39" s="2" t="s">
        <v>2334</v>
      </c>
      <c r="AA39" s="29" t="s">
        <v>1445</v>
      </c>
      <c r="AB39" s="1" t="s">
        <v>2490</v>
      </c>
      <c r="AC39" s="2" t="s">
        <v>1760</v>
      </c>
      <c r="AD39" s="22" t="s">
        <v>1489</v>
      </c>
      <c r="AE39" s="2" t="s">
        <v>1375</v>
      </c>
      <c r="AF39" s="1" t="s">
        <v>858</v>
      </c>
      <c r="AG39" s="2" t="s">
        <v>994</v>
      </c>
      <c r="AH39" s="1" t="s">
        <v>1043</v>
      </c>
      <c r="AI39" s="1" t="s">
        <v>952</v>
      </c>
      <c r="AJ39" s="2" t="s">
        <v>1385</v>
      </c>
      <c r="AK39" s="2" t="s">
        <v>2105</v>
      </c>
      <c r="AL39" s="24" t="s">
        <v>1269</v>
      </c>
      <c r="AM39" s="2" t="s">
        <v>1247</v>
      </c>
      <c r="AN39" s="21" t="s">
        <v>953</v>
      </c>
      <c r="AO39" s="4" t="s">
        <v>1618</v>
      </c>
      <c r="AP39" s="4" t="s">
        <v>865</v>
      </c>
      <c r="AQ39" s="4"/>
      <c r="AR39" s="4" t="s">
        <v>1537</v>
      </c>
      <c r="AS39" s="21" t="s">
        <v>1868</v>
      </c>
      <c r="AT39" s="2" t="s">
        <v>1619</v>
      </c>
      <c r="AU39" s="1" t="s">
        <v>985</v>
      </c>
      <c r="AV39" s="1"/>
      <c r="AW39" s="4" t="s">
        <v>1616</v>
      </c>
      <c r="AX39" s="21" t="s">
        <v>1608</v>
      </c>
      <c r="AY39" s="2" t="s">
        <v>1172</v>
      </c>
      <c r="AZ39" s="1" t="s">
        <v>1238</v>
      </c>
      <c r="BA39" s="1"/>
      <c r="BB39" s="2" t="s">
        <v>68</v>
      </c>
      <c r="BC39" s="2" t="s">
        <v>1597</v>
      </c>
      <c r="BD39" s="2" t="s">
        <v>1693</v>
      </c>
      <c r="BE39" s="1" t="s">
        <v>50</v>
      </c>
      <c r="BF39" s="1" t="s">
        <v>2014</v>
      </c>
      <c r="BG39" s="1" t="s">
        <v>1093</v>
      </c>
      <c r="BH39" s="1" t="s">
        <v>969</v>
      </c>
      <c r="BI39" s="1"/>
      <c r="BJ39" s="1"/>
      <c r="BK39" s="1" t="s">
        <v>945</v>
      </c>
      <c r="BL39" s="1" t="s">
        <v>1059</v>
      </c>
      <c r="BM39" s="2" t="s">
        <v>1604</v>
      </c>
      <c r="BN39" s="1"/>
      <c r="BO39" s="2" t="s">
        <v>1514</v>
      </c>
      <c r="BP39" s="2" t="s">
        <v>804</v>
      </c>
      <c r="BQ39" s="18" t="s">
        <v>1060</v>
      </c>
      <c r="BR39" s="21" t="s">
        <v>1573</v>
      </c>
      <c r="BS39" s="21">
        <v>26</v>
      </c>
      <c r="BT39" s="21">
        <v>1475</v>
      </c>
      <c r="BU39" s="21">
        <v>2125</v>
      </c>
      <c r="BV39" s="21" t="s">
        <v>1724</v>
      </c>
      <c r="BW39" s="21" t="s">
        <v>1582</v>
      </c>
      <c r="BX39" s="21" t="s">
        <v>1684</v>
      </c>
      <c r="BY39" s="4" t="s">
        <v>1248</v>
      </c>
      <c r="BZ39" s="34"/>
      <c r="CA39" s="35">
        <v>120</v>
      </c>
      <c r="CB39" s="36"/>
      <c r="CC39" s="166" t="s">
        <v>289</v>
      </c>
      <c r="CD39" s="168"/>
    </row>
    <row r="40" spans="1:82" s="45" customFormat="1" ht="166" customHeight="1">
      <c r="A40" s="18" t="s">
        <v>2515</v>
      </c>
      <c r="B40" s="18" t="s">
        <v>1857</v>
      </c>
      <c r="C40" s="18" t="s">
        <v>1283</v>
      </c>
      <c r="D40" s="18">
        <v>1064</v>
      </c>
      <c r="E40" s="49" t="s">
        <v>973</v>
      </c>
      <c r="F40" s="20" t="s">
        <v>2512</v>
      </c>
      <c r="G40" s="20" t="s">
        <v>2520</v>
      </c>
      <c r="H40" s="50" t="s">
        <v>960</v>
      </c>
      <c r="I40" s="20" t="s">
        <v>1860</v>
      </c>
      <c r="J40" s="50" t="s">
        <v>2320</v>
      </c>
      <c r="K40" s="1"/>
      <c r="L40" s="21"/>
      <c r="M40" s="2" t="s">
        <v>901</v>
      </c>
      <c r="N40" s="1"/>
      <c r="O40" s="1" t="s">
        <v>2514</v>
      </c>
      <c r="P40" s="1" t="s">
        <v>646</v>
      </c>
      <c r="Q40" s="1" t="s">
        <v>1421</v>
      </c>
      <c r="R40" s="16" t="s">
        <v>2370</v>
      </c>
      <c r="S40" s="2" t="s">
        <v>2019</v>
      </c>
      <c r="T40" s="2" t="s">
        <v>958</v>
      </c>
      <c r="U40" s="22" t="s">
        <v>1400</v>
      </c>
      <c r="V40" s="1" t="s">
        <v>1083</v>
      </c>
      <c r="W40" s="1" t="s">
        <v>1103</v>
      </c>
      <c r="X40" s="2" t="s">
        <v>1435</v>
      </c>
      <c r="Y40" s="1"/>
      <c r="Z40" s="2" t="s">
        <v>2336</v>
      </c>
      <c r="AA40" s="23" t="s">
        <v>1471</v>
      </c>
      <c r="AB40" s="1" t="s">
        <v>2513</v>
      </c>
      <c r="AC40" s="2" t="s">
        <v>79</v>
      </c>
      <c r="AD40" s="21" t="s">
        <v>935</v>
      </c>
      <c r="AE40" s="1" t="s">
        <v>1507</v>
      </c>
      <c r="AF40" s="1" t="s">
        <v>858</v>
      </c>
      <c r="AG40" s="2" t="s">
        <v>596</v>
      </c>
      <c r="AH40" s="1" t="s">
        <v>1043</v>
      </c>
      <c r="AI40" s="1" t="s">
        <v>1085</v>
      </c>
      <c r="AJ40" s="1" t="s">
        <v>213</v>
      </c>
      <c r="AK40" s="2" t="s">
        <v>142</v>
      </c>
      <c r="AL40" s="24" t="s">
        <v>1269</v>
      </c>
      <c r="AM40" s="1" t="s">
        <v>1335</v>
      </c>
      <c r="AN40" s="21" t="s">
        <v>1148</v>
      </c>
      <c r="AO40" s="1"/>
      <c r="AP40" s="2" t="s">
        <v>1446</v>
      </c>
      <c r="AQ40" s="1" t="s">
        <v>629</v>
      </c>
      <c r="AR40" s="2" t="s">
        <v>1187</v>
      </c>
      <c r="AS40" s="21" t="s">
        <v>948</v>
      </c>
      <c r="AT40" s="1" t="s">
        <v>363</v>
      </c>
      <c r="AU40" s="1" t="s">
        <v>1238</v>
      </c>
      <c r="AV40" s="1"/>
      <c r="AW40" s="2" t="s">
        <v>710</v>
      </c>
      <c r="AX40" s="21" t="s">
        <v>1119</v>
      </c>
      <c r="AY40" s="1" t="s">
        <v>406</v>
      </c>
      <c r="AZ40" s="1" t="s">
        <v>1102</v>
      </c>
      <c r="BA40" s="2" t="s">
        <v>2314</v>
      </c>
      <c r="BB40" s="1" t="s">
        <v>1192</v>
      </c>
      <c r="BC40" s="2">
        <v>40</v>
      </c>
      <c r="BD40" s="1" t="s">
        <v>2518</v>
      </c>
      <c r="BE40" s="1" t="s">
        <v>2516</v>
      </c>
      <c r="BF40" s="16" t="s">
        <v>2519</v>
      </c>
      <c r="BG40" s="1" t="s">
        <v>1460</v>
      </c>
      <c r="BH40" s="1" t="s">
        <v>1281</v>
      </c>
      <c r="BI40" s="1"/>
      <c r="BJ40" s="1"/>
      <c r="BK40" s="1"/>
      <c r="BL40" s="1" t="s">
        <v>1286</v>
      </c>
      <c r="BM40" s="2" t="s">
        <v>1110</v>
      </c>
      <c r="BN40" s="1" t="s">
        <v>1380</v>
      </c>
      <c r="BO40" s="4" t="s">
        <v>719</v>
      </c>
      <c r="BP40" s="4" t="s">
        <v>351</v>
      </c>
      <c r="BQ40" s="18" t="s">
        <v>1664</v>
      </c>
      <c r="BR40" s="21">
        <v>245</v>
      </c>
      <c r="BS40" s="21"/>
      <c r="BT40" s="21">
        <v>1560</v>
      </c>
      <c r="BU40" s="21">
        <v>2355</v>
      </c>
      <c r="BV40" s="21">
        <v>815</v>
      </c>
      <c r="BW40" s="21">
        <v>1150</v>
      </c>
      <c r="BX40" s="21">
        <v>765</v>
      </c>
      <c r="BY40" s="4" t="s">
        <v>968</v>
      </c>
      <c r="BZ40" s="34"/>
      <c r="CA40" s="35">
        <v>101</v>
      </c>
      <c r="CB40" s="36"/>
      <c r="CC40" s="166"/>
      <c r="CD40" s="53"/>
    </row>
    <row r="41" spans="1:82" ht="91">
      <c r="A41" s="18" t="s">
        <v>1051</v>
      </c>
      <c r="B41" s="18">
        <v>1532</v>
      </c>
      <c r="C41" s="18" t="s">
        <v>1289</v>
      </c>
      <c r="D41" s="18">
        <v>992</v>
      </c>
      <c r="E41" s="49" t="s">
        <v>1109</v>
      </c>
      <c r="F41" s="27" t="s">
        <v>1587</v>
      </c>
      <c r="G41" s="20" t="s">
        <v>1456</v>
      </c>
      <c r="H41" s="28"/>
      <c r="I41" s="20" t="s">
        <v>1751</v>
      </c>
      <c r="J41" s="27" t="s">
        <v>2380</v>
      </c>
      <c r="K41" s="1"/>
      <c r="L41" s="21"/>
      <c r="M41" s="2" t="s">
        <v>1066</v>
      </c>
      <c r="N41" s="1"/>
      <c r="O41" s="1" t="s">
        <v>1072</v>
      </c>
      <c r="P41" s="1" t="s">
        <v>916</v>
      </c>
      <c r="Q41" s="1" t="s">
        <v>1149</v>
      </c>
      <c r="R41" s="16" t="s">
        <v>2369</v>
      </c>
      <c r="S41" s="2" t="s">
        <v>1132</v>
      </c>
      <c r="T41" s="2" t="s">
        <v>1107</v>
      </c>
      <c r="U41" s="22" t="s">
        <v>1278</v>
      </c>
      <c r="V41" s="1" t="s">
        <v>1062</v>
      </c>
      <c r="W41" s="1" t="s">
        <v>1122</v>
      </c>
      <c r="X41" s="2" t="s">
        <v>1176</v>
      </c>
      <c r="Y41" s="1"/>
      <c r="Z41" s="2" t="s">
        <v>2253</v>
      </c>
      <c r="AA41" s="29" t="s">
        <v>1445</v>
      </c>
      <c r="AB41" s="1"/>
      <c r="AC41" s="2" t="s">
        <v>1237</v>
      </c>
      <c r="AD41" s="22" t="s">
        <v>1150</v>
      </c>
      <c r="AE41" s="2" t="s">
        <v>860</v>
      </c>
      <c r="AF41" s="1" t="s">
        <v>858</v>
      </c>
      <c r="AG41" s="2" t="s">
        <v>1325</v>
      </c>
      <c r="AH41" s="1"/>
      <c r="AI41" s="1" t="s">
        <v>899</v>
      </c>
      <c r="AJ41" s="1"/>
      <c r="AK41" s="1" t="s">
        <v>2209</v>
      </c>
      <c r="AL41" s="24" t="s">
        <v>1269</v>
      </c>
      <c r="AM41" s="2" t="s">
        <v>1247</v>
      </c>
      <c r="AN41" s="21" t="s">
        <v>953</v>
      </c>
      <c r="AO41" s="1" t="s">
        <v>805</v>
      </c>
      <c r="AP41" s="2" t="s">
        <v>678</v>
      </c>
      <c r="AQ41" s="1" t="s">
        <v>1859</v>
      </c>
      <c r="AR41" s="2" t="s">
        <v>2010</v>
      </c>
      <c r="AS41" s="21" t="s">
        <v>1384</v>
      </c>
      <c r="AT41" s="2" t="s">
        <v>832</v>
      </c>
      <c r="AU41" s="1" t="s">
        <v>985</v>
      </c>
      <c r="AV41" s="1"/>
      <c r="AW41" s="2" t="s">
        <v>1849</v>
      </c>
      <c r="AX41" s="21" t="s">
        <v>997</v>
      </c>
      <c r="AY41" s="2" t="s">
        <v>630</v>
      </c>
      <c r="AZ41" s="1" t="s">
        <v>1238</v>
      </c>
      <c r="BA41" s="1"/>
      <c r="BB41" s="1" t="s">
        <v>69</v>
      </c>
      <c r="BC41" s="16">
        <v>40</v>
      </c>
      <c r="BD41" s="1" t="s">
        <v>1357</v>
      </c>
      <c r="BE41" s="1" t="s">
        <v>50</v>
      </c>
      <c r="BF41" s="1" t="s">
        <v>1965</v>
      </c>
      <c r="BG41" s="1"/>
      <c r="BH41" s="1"/>
      <c r="BI41" s="1"/>
      <c r="BJ41" s="1"/>
      <c r="BK41" s="2" t="s">
        <v>1666</v>
      </c>
      <c r="BL41" s="2" t="s">
        <v>746</v>
      </c>
      <c r="BM41" s="2" t="s">
        <v>803</v>
      </c>
      <c r="BN41" s="1" t="s">
        <v>751</v>
      </c>
      <c r="BO41" s="4" t="s">
        <v>956</v>
      </c>
      <c r="BP41" s="4"/>
      <c r="BQ41" s="18">
        <v>218</v>
      </c>
      <c r="BR41" s="21">
        <v>232</v>
      </c>
      <c r="BS41" s="21">
        <v>26</v>
      </c>
      <c r="BT41" s="21">
        <v>1475</v>
      </c>
      <c r="BU41" s="21">
        <v>2180</v>
      </c>
      <c r="BV41" s="21">
        <v>780</v>
      </c>
      <c r="BW41" s="21">
        <v>1094</v>
      </c>
      <c r="BX41" s="21">
        <v>820</v>
      </c>
      <c r="BY41" s="4" t="s">
        <v>854</v>
      </c>
      <c r="BZ41" s="34"/>
      <c r="CA41" s="35">
        <v>125</v>
      </c>
      <c r="CB41" s="36">
        <v>159</v>
      </c>
      <c r="CC41" s="166"/>
      <c r="CD41" s="168"/>
    </row>
    <row r="42" spans="1:82" ht="156">
      <c r="A42" s="18" t="s">
        <v>1191</v>
      </c>
      <c r="B42" s="18" t="s">
        <v>1858</v>
      </c>
      <c r="C42" s="18" t="s">
        <v>1289</v>
      </c>
      <c r="D42" s="18">
        <v>992</v>
      </c>
      <c r="E42" s="49" t="s">
        <v>1109</v>
      </c>
      <c r="F42" s="27" t="s">
        <v>1566</v>
      </c>
      <c r="G42" s="20" t="s">
        <v>1496</v>
      </c>
      <c r="H42" s="20"/>
      <c r="I42" s="20" t="s">
        <v>1751</v>
      </c>
      <c r="J42" s="27" t="s">
        <v>2380</v>
      </c>
      <c r="K42" s="1"/>
      <c r="L42" s="21" t="s">
        <v>1081</v>
      </c>
      <c r="M42" s="2" t="s">
        <v>1066</v>
      </c>
      <c r="N42" s="4"/>
      <c r="O42" s="1" t="s">
        <v>1072</v>
      </c>
      <c r="P42" s="2" t="s">
        <v>465</v>
      </c>
      <c r="Q42" s="4"/>
      <c r="R42" s="16" t="s">
        <v>2369</v>
      </c>
      <c r="S42" s="2" t="s">
        <v>1132</v>
      </c>
      <c r="T42" s="2" t="s">
        <v>1107</v>
      </c>
      <c r="U42" s="22" t="s">
        <v>1278</v>
      </c>
      <c r="V42" s="1" t="s">
        <v>806</v>
      </c>
      <c r="W42" s="1" t="s">
        <v>1122</v>
      </c>
      <c r="X42" s="2" t="s">
        <v>1176</v>
      </c>
      <c r="Y42" s="4"/>
      <c r="Z42" s="2" t="s">
        <v>2335</v>
      </c>
      <c r="AA42" s="29" t="s">
        <v>1445</v>
      </c>
      <c r="AB42" s="1"/>
      <c r="AC42" s="2" t="s">
        <v>1237</v>
      </c>
      <c r="AD42" s="22" t="s">
        <v>1150</v>
      </c>
      <c r="AE42" s="2" t="s">
        <v>1375</v>
      </c>
      <c r="AF42" s="1" t="s">
        <v>858</v>
      </c>
      <c r="AG42" s="2" t="s">
        <v>1325</v>
      </c>
      <c r="AH42" s="21"/>
      <c r="AI42" s="1" t="s">
        <v>952</v>
      </c>
      <c r="AJ42" s="2" t="s">
        <v>1338</v>
      </c>
      <c r="AK42" s="1" t="s">
        <v>2209</v>
      </c>
      <c r="AL42" s="24" t="s">
        <v>1269</v>
      </c>
      <c r="AM42" s="2" t="s">
        <v>1247</v>
      </c>
      <c r="AN42" s="21" t="s">
        <v>953</v>
      </c>
      <c r="AO42" s="1" t="s">
        <v>805</v>
      </c>
      <c r="AP42" s="2" t="s">
        <v>940</v>
      </c>
      <c r="AQ42" s="2" t="s">
        <v>1859</v>
      </c>
      <c r="AR42" s="2" t="s">
        <v>2010</v>
      </c>
      <c r="AS42" s="21" t="s">
        <v>1384</v>
      </c>
      <c r="AT42" s="2" t="s">
        <v>886</v>
      </c>
      <c r="AU42" s="1" t="s">
        <v>985</v>
      </c>
      <c r="AV42" s="1"/>
      <c r="AW42" s="2" t="s">
        <v>1849</v>
      </c>
      <c r="AX42" s="21" t="s">
        <v>997</v>
      </c>
      <c r="AY42" s="2" t="s">
        <v>630</v>
      </c>
      <c r="AZ42" s="1" t="s">
        <v>1238</v>
      </c>
      <c r="BA42" s="1"/>
      <c r="BB42" s="1" t="s">
        <v>69</v>
      </c>
      <c r="BC42" s="16">
        <v>40</v>
      </c>
      <c r="BD42" s="1" t="s">
        <v>1357</v>
      </c>
      <c r="BE42" s="1" t="s">
        <v>50</v>
      </c>
      <c r="BF42" s="1" t="s">
        <v>1852</v>
      </c>
      <c r="BG42" s="1" t="s">
        <v>1093</v>
      </c>
      <c r="BH42" s="1"/>
      <c r="BI42" s="4" t="s">
        <v>799</v>
      </c>
      <c r="BJ42" s="4" t="s">
        <v>1369</v>
      </c>
      <c r="BK42" s="2" t="s">
        <v>945</v>
      </c>
      <c r="BL42" s="1"/>
      <c r="BM42" s="2" t="s">
        <v>996</v>
      </c>
      <c r="BN42" s="1"/>
      <c r="BO42" s="2" t="s">
        <v>1134</v>
      </c>
      <c r="BP42" s="4" t="s">
        <v>1551</v>
      </c>
      <c r="BQ42" s="18">
        <v>240</v>
      </c>
      <c r="BR42" s="21">
        <v>223</v>
      </c>
      <c r="BS42" s="21">
        <v>26</v>
      </c>
      <c r="BT42" s="21">
        <v>1475</v>
      </c>
      <c r="BU42" s="21">
        <v>2125</v>
      </c>
      <c r="BV42" s="21">
        <v>720</v>
      </c>
      <c r="BW42" s="21">
        <v>1125</v>
      </c>
      <c r="BX42" s="21"/>
      <c r="BY42" s="4"/>
      <c r="BZ42" s="34"/>
      <c r="CA42" s="35">
        <v>124</v>
      </c>
      <c r="CB42" s="36">
        <v>158</v>
      </c>
      <c r="CC42" s="166"/>
      <c r="CD42" s="168"/>
    </row>
    <row r="43" spans="1:82" ht="78">
      <c r="A43" s="19" t="s">
        <v>1334</v>
      </c>
      <c r="B43" s="19"/>
      <c r="C43" s="18" t="s">
        <v>1283</v>
      </c>
      <c r="D43" s="18">
        <v>1064</v>
      </c>
      <c r="E43" s="49" t="s">
        <v>973</v>
      </c>
      <c r="F43" s="20" t="s">
        <v>1028</v>
      </c>
      <c r="G43" s="28" t="s">
        <v>1712</v>
      </c>
      <c r="H43" s="27" t="s">
        <v>675</v>
      </c>
      <c r="I43" s="27"/>
      <c r="J43" s="50" t="s">
        <v>2382</v>
      </c>
      <c r="K43" s="2"/>
      <c r="L43" s="22"/>
      <c r="M43" s="2" t="s">
        <v>901</v>
      </c>
      <c r="N43" s="2"/>
      <c r="O43" s="2" t="s">
        <v>1236</v>
      </c>
      <c r="P43" s="2" t="s">
        <v>771</v>
      </c>
      <c r="Q43" s="2"/>
      <c r="R43" s="2"/>
      <c r="S43" s="2" t="s">
        <v>583</v>
      </c>
      <c r="T43" s="2" t="s">
        <v>1135</v>
      </c>
      <c r="U43" s="22" t="s">
        <v>1400</v>
      </c>
      <c r="V43" s="2" t="s">
        <v>1440</v>
      </c>
      <c r="W43" s="1" t="s">
        <v>1103</v>
      </c>
      <c r="X43" s="2" t="s">
        <v>1435</v>
      </c>
      <c r="Y43" s="2"/>
      <c r="Z43" s="2" t="s">
        <v>2298</v>
      </c>
      <c r="AA43" s="23" t="s">
        <v>1471</v>
      </c>
      <c r="AB43" s="1" t="s">
        <v>2490</v>
      </c>
      <c r="AC43" s="2" t="s">
        <v>1237</v>
      </c>
      <c r="AD43" s="22" t="s">
        <v>1322</v>
      </c>
      <c r="AE43" s="2" t="s">
        <v>860</v>
      </c>
      <c r="AF43" s="1" t="s">
        <v>858</v>
      </c>
      <c r="AG43" s="2" t="s">
        <v>1325</v>
      </c>
      <c r="AH43" s="22"/>
      <c r="AI43" s="2"/>
      <c r="AJ43" s="2" t="s">
        <v>1171</v>
      </c>
      <c r="AK43" s="1" t="s">
        <v>2102</v>
      </c>
      <c r="AL43" s="24" t="s">
        <v>1269</v>
      </c>
      <c r="AM43" s="1" t="s">
        <v>1335</v>
      </c>
      <c r="AN43" s="22">
        <v>400</v>
      </c>
      <c r="AO43" s="2"/>
      <c r="AP43" s="2" t="s">
        <v>680</v>
      </c>
      <c r="AQ43" s="2"/>
      <c r="AR43" s="2" t="s">
        <v>2024</v>
      </c>
      <c r="AS43" s="22" t="s">
        <v>1306</v>
      </c>
      <c r="AT43" s="2" t="s">
        <v>1096</v>
      </c>
      <c r="AU43" s="2" t="s">
        <v>985</v>
      </c>
      <c r="AV43" s="2"/>
      <c r="AW43" s="2" t="s">
        <v>2241</v>
      </c>
      <c r="AX43" s="22" t="s">
        <v>1152</v>
      </c>
      <c r="AY43" s="2" t="s">
        <v>1190</v>
      </c>
      <c r="AZ43" s="2" t="s">
        <v>1174</v>
      </c>
      <c r="BA43" s="2"/>
      <c r="BB43" s="4" t="s">
        <v>881</v>
      </c>
      <c r="BC43" s="2"/>
      <c r="BD43" s="2" t="s">
        <v>1637</v>
      </c>
      <c r="BE43" s="2" t="s">
        <v>676</v>
      </c>
      <c r="BF43" s="2"/>
      <c r="BG43" s="2"/>
      <c r="BH43" s="2"/>
      <c r="BI43" s="1" t="s">
        <v>1131</v>
      </c>
      <c r="BJ43" s="2" t="s">
        <v>609</v>
      </c>
      <c r="BK43" s="2"/>
      <c r="BL43" s="2" t="s">
        <v>1493</v>
      </c>
      <c r="BM43" s="2" t="s">
        <v>1329</v>
      </c>
      <c r="BN43" s="2" t="s">
        <v>1380</v>
      </c>
      <c r="BO43" s="2" t="s">
        <v>1640</v>
      </c>
      <c r="BP43" s="4"/>
      <c r="BQ43" s="19">
        <v>190</v>
      </c>
      <c r="BR43" s="22">
        <v>245</v>
      </c>
      <c r="BS43" s="22"/>
      <c r="BT43" s="22">
        <v>1600</v>
      </c>
      <c r="BU43" s="22">
        <v>2260</v>
      </c>
      <c r="BV43" s="22">
        <v>935</v>
      </c>
      <c r="BW43" s="22">
        <v>1355</v>
      </c>
      <c r="BX43" s="35">
        <v>815</v>
      </c>
      <c r="BY43" s="4" t="s">
        <v>1092</v>
      </c>
      <c r="BZ43" s="34"/>
      <c r="CA43" s="35">
        <v>126</v>
      </c>
      <c r="CB43" s="36"/>
      <c r="CC43" s="166"/>
      <c r="CD43" s="168"/>
    </row>
    <row r="44" spans="1:82" s="45" customFormat="1" ht="169">
      <c r="A44" s="19" t="s">
        <v>1104</v>
      </c>
      <c r="B44" s="19"/>
      <c r="C44" s="18" t="s">
        <v>1283</v>
      </c>
      <c r="D44" s="18">
        <v>1064</v>
      </c>
      <c r="E44" s="49" t="s">
        <v>973</v>
      </c>
      <c r="F44" s="20" t="s">
        <v>1786</v>
      </c>
      <c r="G44" s="27" t="s">
        <v>429</v>
      </c>
      <c r="H44" s="27"/>
      <c r="I44" s="20" t="s">
        <v>834</v>
      </c>
      <c r="J44" s="28" t="s">
        <v>655</v>
      </c>
      <c r="K44" s="2"/>
      <c r="L44" s="22"/>
      <c r="M44" s="2" t="s">
        <v>901</v>
      </c>
      <c r="N44" s="2"/>
      <c r="O44" s="2" t="s">
        <v>1922</v>
      </c>
      <c r="P44" s="2" t="s">
        <v>1946</v>
      </c>
      <c r="Q44" s="2"/>
      <c r="R44" s="16" t="s">
        <v>2370</v>
      </c>
      <c r="S44" s="4" t="s">
        <v>705</v>
      </c>
      <c r="T44" s="2" t="s">
        <v>1135</v>
      </c>
      <c r="U44" s="22" t="s">
        <v>1400</v>
      </c>
      <c r="V44" s="1" t="s">
        <v>1083</v>
      </c>
      <c r="W44" s="1" t="s">
        <v>1103</v>
      </c>
      <c r="X44" s="2" t="s">
        <v>1435</v>
      </c>
      <c r="Y44" s="2"/>
      <c r="Z44" s="2" t="s">
        <v>2337</v>
      </c>
      <c r="AA44" s="23" t="s">
        <v>1471</v>
      </c>
      <c r="AB44" s="1" t="s">
        <v>2490</v>
      </c>
      <c r="AC44" s="2" t="s">
        <v>1237</v>
      </c>
      <c r="AD44" s="22" t="s">
        <v>1861</v>
      </c>
      <c r="AE44" s="2" t="s">
        <v>860</v>
      </c>
      <c r="AF44" s="1" t="s">
        <v>858</v>
      </c>
      <c r="AG44" s="2" t="s">
        <v>1325</v>
      </c>
      <c r="AH44" s="22"/>
      <c r="AI44" s="2" t="s">
        <v>1653</v>
      </c>
      <c r="AJ44" s="1" t="s">
        <v>949</v>
      </c>
      <c r="AK44" s="1" t="s">
        <v>1970</v>
      </c>
      <c r="AL44" s="24" t="s">
        <v>1269</v>
      </c>
      <c r="AM44" s="1" t="s">
        <v>1335</v>
      </c>
      <c r="AN44" s="22">
        <v>470</v>
      </c>
      <c r="AO44" s="2"/>
      <c r="AP44" s="2" t="s">
        <v>1446</v>
      </c>
      <c r="AQ44" s="1" t="s">
        <v>629</v>
      </c>
      <c r="AR44" s="2" t="s">
        <v>977</v>
      </c>
      <c r="AS44" s="22" t="s">
        <v>948</v>
      </c>
      <c r="AT44" s="2" t="s">
        <v>1035</v>
      </c>
      <c r="AU44" s="2" t="s">
        <v>1174</v>
      </c>
      <c r="AV44" s="2"/>
      <c r="AW44" s="2" t="s">
        <v>874</v>
      </c>
      <c r="AX44" s="22" t="s">
        <v>1119</v>
      </c>
      <c r="AY44" s="2" t="s">
        <v>1123</v>
      </c>
      <c r="AZ44" s="2" t="s">
        <v>985</v>
      </c>
      <c r="BA44" s="2" t="s">
        <v>827</v>
      </c>
      <c r="BB44" s="2" t="s">
        <v>1680</v>
      </c>
      <c r="BC44" s="2">
        <v>45</v>
      </c>
      <c r="BD44" s="16" t="s">
        <v>2536</v>
      </c>
      <c r="BE44" s="2" t="s">
        <v>2537</v>
      </c>
      <c r="BF44" s="16" t="s">
        <v>742</v>
      </c>
      <c r="BG44" s="2" t="s">
        <v>1908</v>
      </c>
      <c r="BH44" s="1" t="s">
        <v>1281</v>
      </c>
      <c r="BI44" s="2" t="s">
        <v>2539</v>
      </c>
      <c r="BJ44" s="2" t="s">
        <v>2538</v>
      </c>
      <c r="BK44" s="2"/>
      <c r="BL44" s="1" t="s">
        <v>1757</v>
      </c>
      <c r="BM44" s="2" t="s">
        <v>1312</v>
      </c>
      <c r="BN44" s="2" t="s">
        <v>1596</v>
      </c>
      <c r="BO44" s="2" t="s">
        <v>820</v>
      </c>
      <c r="BP44" s="4" t="s">
        <v>1157</v>
      </c>
      <c r="BQ44" s="19">
        <v>200</v>
      </c>
      <c r="BR44" s="22">
        <v>251</v>
      </c>
      <c r="BS44" s="22">
        <v>28</v>
      </c>
      <c r="BT44" s="22">
        <v>1560</v>
      </c>
      <c r="BU44" s="22">
        <v>2355</v>
      </c>
      <c r="BV44" s="22">
        <v>815</v>
      </c>
      <c r="BW44" s="22">
        <v>1150</v>
      </c>
      <c r="BX44" s="22">
        <v>770</v>
      </c>
      <c r="BY44" s="4" t="s">
        <v>1297</v>
      </c>
      <c r="BZ44" s="34"/>
      <c r="CA44" s="35">
        <v>102</v>
      </c>
      <c r="CB44" s="36"/>
      <c r="CC44" s="166"/>
      <c r="CD44" s="53"/>
    </row>
    <row r="45" spans="1:82" ht="182">
      <c r="A45" s="19" t="s">
        <v>309</v>
      </c>
      <c r="B45" s="19"/>
      <c r="C45" s="18" t="s">
        <v>1283</v>
      </c>
      <c r="D45" s="18">
        <v>1064</v>
      </c>
      <c r="E45" s="46" t="s">
        <v>1071</v>
      </c>
      <c r="F45" s="27" t="s">
        <v>1578</v>
      </c>
      <c r="G45" s="27" t="s">
        <v>688</v>
      </c>
      <c r="H45" s="27"/>
      <c r="I45" s="27"/>
      <c r="J45" s="27" t="s">
        <v>2381</v>
      </c>
      <c r="K45" s="2"/>
      <c r="L45" s="22"/>
      <c r="M45" s="2" t="s">
        <v>901</v>
      </c>
      <c r="N45" s="2"/>
      <c r="O45" s="2" t="s">
        <v>451</v>
      </c>
      <c r="P45" s="2" t="s">
        <v>770</v>
      </c>
      <c r="Q45" s="2"/>
      <c r="R45" s="16" t="s">
        <v>2370</v>
      </c>
      <c r="S45" s="2" t="s">
        <v>925</v>
      </c>
      <c r="T45" s="2" t="s">
        <v>1107</v>
      </c>
      <c r="U45" s="22" t="s">
        <v>1400</v>
      </c>
      <c r="V45" s="1" t="s">
        <v>1087</v>
      </c>
      <c r="W45" s="1" t="s">
        <v>1103</v>
      </c>
      <c r="X45" s="2" t="s">
        <v>1300</v>
      </c>
      <c r="Y45" s="2" t="s">
        <v>1364</v>
      </c>
      <c r="Z45" s="2" t="s">
        <v>1657</v>
      </c>
      <c r="AA45" s="23" t="s">
        <v>1542</v>
      </c>
      <c r="AB45" s="2" t="s">
        <v>1431</v>
      </c>
      <c r="AC45" s="4" t="s">
        <v>1951</v>
      </c>
      <c r="AD45" s="22" t="s">
        <v>1183</v>
      </c>
      <c r="AE45" s="2" t="s">
        <v>860</v>
      </c>
      <c r="AF45" s="1" t="s">
        <v>858</v>
      </c>
      <c r="AG45" s="2" t="s">
        <v>1325</v>
      </c>
      <c r="AH45" s="22"/>
      <c r="AI45" s="2" t="s">
        <v>1397</v>
      </c>
      <c r="AJ45" s="2"/>
      <c r="AK45" s="1" t="s">
        <v>2129</v>
      </c>
      <c r="AL45" s="43" t="s">
        <v>1049</v>
      </c>
      <c r="AM45" s="2" t="s">
        <v>852</v>
      </c>
      <c r="AN45" s="22" t="s">
        <v>815</v>
      </c>
      <c r="AO45" s="2"/>
      <c r="AP45" s="2" t="s">
        <v>678</v>
      </c>
      <c r="AQ45" s="2" t="s">
        <v>1665</v>
      </c>
      <c r="AR45" s="2" t="s">
        <v>866</v>
      </c>
      <c r="AS45" s="22" t="s">
        <v>1120</v>
      </c>
      <c r="AT45" s="2" t="s">
        <v>1218</v>
      </c>
      <c r="AU45" s="2" t="s">
        <v>985</v>
      </c>
      <c r="AV45" s="2"/>
      <c r="AW45" s="2" t="s">
        <v>1167</v>
      </c>
      <c r="AX45" s="22" t="s">
        <v>1585</v>
      </c>
      <c r="AY45" s="2" t="s">
        <v>1561</v>
      </c>
      <c r="AZ45" s="2" t="s">
        <v>1238</v>
      </c>
      <c r="BA45" s="2"/>
      <c r="BB45" s="2" t="s">
        <v>1824</v>
      </c>
      <c r="BC45" s="2">
        <v>40</v>
      </c>
      <c r="BD45" s="2" t="s">
        <v>1510</v>
      </c>
      <c r="BE45" s="2" t="s">
        <v>51</v>
      </c>
      <c r="BF45" s="2" t="s">
        <v>2035</v>
      </c>
      <c r="BG45" s="1" t="s">
        <v>1093</v>
      </c>
      <c r="BH45" s="1" t="s">
        <v>969</v>
      </c>
      <c r="BI45" s="2" t="s">
        <v>1046</v>
      </c>
      <c r="BJ45" s="2" t="s">
        <v>1495</v>
      </c>
      <c r="BK45" s="2" t="s">
        <v>785</v>
      </c>
      <c r="BL45" s="2" t="s">
        <v>1641</v>
      </c>
      <c r="BM45" s="2" t="s">
        <v>1219</v>
      </c>
      <c r="BN45" s="2" t="s">
        <v>1220</v>
      </c>
      <c r="BO45" s="2" t="s">
        <v>739</v>
      </c>
      <c r="BP45" s="2" t="s">
        <v>908</v>
      </c>
      <c r="BQ45" s="19">
        <v>220</v>
      </c>
      <c r="BR45" s="22">
        <v>219</v>
      </c>
      <c r="BS45" s="22">
        <v>25</v>
      </c>
      <c r="BT45" s="22">
        <v>1471</v>
      </c>
      <c r="BU45" s="22">
        <v>2130</v>
      </c>
      <c r="BV45" s="22">
        <v>785</v>
      </c>
      <c r="BW45" s="22">
        <v>1090</v>
      </c>
      <c r="BX45" s="22">
        <v>800</v>
      </c>
      <c r="BY45" s="2"/>
      <c r="BZ45" s="34"/>
      <c r="CA45" s="35">
        <v>125</v>
      </c>
      <c r="CB45" s="36"/>
      <c r="CC45" s="166" t="s">
        <v>306</v>
      </c>
      <c r="CD45" s="168"/>
    </row>
    <row r="46" spans="1:82" s="45" customFormat="1" ht="208">
      <c r="A46" s="19" t="s">
        <v>2542</v>
      </c>
      <c r="B46" s="19"/>
      <c r="C46" s="18" t="s">
        <v>1283</v>
      </c>
      <c r="D46" s="18">
        <v>1064</v>
      </c>
      <c r="E46" s="18" t="s">
        <v>423</v>
      </c>
      <c r="F46" s="20" t="s">
        <v>470</v>
      </c>
      <c r="G46" s="27" t="s">
        <v>471</v>
      </c>
      <c r="H46" s="89" t="s">
        <v>559</v>
      </c>
      <c r="I46" s="27" t="s">
        <v>825</v>
      </c>
      <c r="J46" s="27" t="s">
        <v>2383</v>
      </c>
      <c r="K46" s="2"/>
      <c r="L46" s="22"/>
      <c r="M46" s="2" t="s">
        <v>901</v>
      </c>
      <c r="N46" s="2"/>
      <c r="O46" s="2" t="s">
        <v>1922</v>
      </c>
      <c r="P46" s="2" t="s">
        <v>404</v>
      </c>
      <c r="Q46" s="2"/>
      <c r="R46" s="16" t="s">
        <v>2370</v>
      </c>
      <c r="S46" s="2" t="s">
        <v>1245</v>
      </c>
      <c r="T46" s="2" t="s">
        <v>1135</v>
      </c>
      <c r="U46" s="22" t="s">
        <v>1400</v>
      </c>
      <c r="V46" s="1" t="s">
        <v>223</v>
      </c>
      <c r="W46" s="1" t="s">
        <v>1103</v>
      </c>
      <c r="X46" s="2" t="s">
        <v>1435</v>
      </c>
      <c r="Y46" s="88" t="s">
        <v>375</v>
      </c>
      <c r="Z46" s="2" t="s">
        <v>1007</v>
      </c>
      <c r="AA46" s="23" t="s">
        <v>1634</v>
      </c>
      <c r="AB46" s="1" t="s">
        <v>2490</v>
      </c>
      <c r="AC46" s="2" t="s">
        <v>357</v>
      </c>
      <c r="AD46" s="22" t="s">
        <v>376</v>
      </c>
      <c r="AE46" s="2" t="s">
        <v>860</v>
      </c>
      <c r="AF46" s="1" t="s">
        <v>858</v>
      </c>
      <c r="AG46" s="2" t="s">
        <v>1325</v>
      </c>
      <c r="AH46" s="22"/>
      <c r="AI46" s="2" t="s">
        <v>1653</v>
      </c>
      <c r="AJ46" s="2" t="s">
        <v>1030</v>
      </c>
      <c r="AK46" s="1" t="s">
        <v>2032</v>
      </c>
      <c r="AL46" s="24" t="s">
        <v>1269</v>
      </c>
      <c r="AM46" s="2" t="s">
        <v>1381</v>
      </c>
      <c r="AN46" s="22">
        <v>470</v>
      </c>
      <c r="AO46" s="2" t="s">
        <v>1347</v>
      </c>
      <c r="AP46" s="2" t="s">
        <v>2056</v>
      </c>
      <c r="AQ46" s="1" t="s">
        <v>629</v>
      </c>
      <c r="AR46" s="2" t="s">
        <v>325</v>
      </c>
      <c r="AS46" s="22" t="s">
        <v>975</v>
      </c>
      <c r="AT46" s="2" t="s">
        <v>1035</v>
      </c>
      <c r="AU46" s="2" t="s">
        <v>1174</v>
      </c>
      <c r="AV46" s="2"/>
      <c r="AW46" s="2" t="s">
        <v>416</v>
      </c>
      <c r="AX46" s="22" t="s">
        <v>1500</v>
      </c>
      <c r="AY46" s="2" t="s">
        <v>1123</v>
      </c>
      <c r="AZ46" s="2" t="s">
        <v>985</v>
      </c>
      <c r="BA46" s="2" t="s">
        <v>827</v>
      </c>
      <c r="BB46" s="2" t="s">
        <v>986</v>
      </c>
      <c r="BC46" s="2">
        <v>45</v>
      </c>
      <c r="BD46" s="2" t="s">
        <v>2814</v>
      </c>
      <c r="BE46" s="2" t="s">
        <v>1555</v>
      </c>
      <c r="BF46" s="16" t="s">
        <v>2541</v>
      </c>
      <c r="BG46" s="2" t="s">
        <v>1093</v>
      </c>
      <c r="BH46" s="2" t="s">
        <v>882</v>
      </c>
      <c r="BI46" s="2" t="s">
        <v>1737</v>
      </c>
      <c r="BJ46" s="88" t="s">
        <v>2820</v>
      </c>
      <c r="BK46" s="2" t="s">
        <v>2254</v>
      </c>
      <c r="BL46" s="1" t="s">
        <v>1875</v>
      </c>
      <c r="BM46" s="2" t="s">
        <v>2540</v>
      </c>
      <c r="BN46" s="2" t="s">
        <v>2146</v>
      </c>
      <c r="BO46" s="2" t="s">
        <v>356</v>
      </c>
      <c r="BP46" s="2" t="s">
        <v>922</v>
      </c>
      <c r="BQ46" s="19">
        <v>200</v>
      </c>
      <c r="BR46" s="22">
        <v>251</v>
      </c>
      <c r="BS46" s="22">
        <v>28</v>
      </c>
      <c r="BT46" s="22">
        <v>1560</v>
      </c>
      <c r="BU46" s="22">
        <v>2380</v>
      </c>
      <c r="BV46" s="22">
        <v>815</v>
      </c>
      <c r="BW46" s="22">
        <v>1150</v>
      </c>
      <c r="BX46" s="22">
        <v>770</v>
      </c>
      <c r="BY46" s="2" t="s">
        <v>415</v>
      </c>
      <c r="BZ46" s="34"/>
      <c r="CA46" s="35"/>
      <c r="CB46" s="36"/>
      <c r="CC46" s="166"/>
      <c r="CD46" s="53"/>
    </row>
    <row r="47" spans="1:82" s="45" customFormat="1" ht="221">
      <c r="A47" s="19" t="s">
        <v>2543</v>
      </c>
      <c r="B47" s="19"/>
      <c r="C47" s="18" t="s">
        <v>1283</v>
      </c>
      <c r="D47" s="18">
        <v>1064</v>
      </c>
      <c r="E47" s="18" t="s">
        <v>423</v>
      </c>
      <c r="F47" s="20" t="s">
        <v>470</v>
      </c>
      <c r="G47" s="27" t="s">
        <v>471</v>
      </c>
      <c r="H47" s="89" t="s">
        <v>559</v>
      </c>
      <c r="I47" s="27" t="s">
        <v>825</v>
      </c>
      <c r="J47" s="27" t="s">
        <v>2383</v>
      </c>
      <c r="K47" s="2"/>
      <c r="L47" s="22"/>
      <c r="M47" s="2" t="s">
        <v>901</v>
      </c>
      <c r="N47" s="2"/>
      <c r="O47" s="2" t="s">
        <v>1922</v>
      </c>
      <c r="P47" s="2" t="s">
        <v>404</v>
      </c>
      <c r="Q47" s="2"/>
      <c r="R47" s="16" t="s">
        <v>2370</v>
      </c>
      <c r="S47" s="2" t="s">
        <v>1245</v>
      </c>
      <c r="T47" s="2" t="s">
        <v>1135</v>
      </c>
      <c r="U47" s="22" t="s">
        <v>1400</v>
      </c>
      <c r="V47" s="1" t="s">
        <v>223</v>
      </c>
      <c r="W47" s="1" t="s">
        <v>1103</v>
      </c>
      <c r="X47" s="2" t="s">
        <v>1435</v>
      </c>
      <c r="Y47" s="88" t="s">
        <v>375</v>
      </c>
      <c r="Z47" s="2" t="s">
        <v>1007</v>
      </c>
      <c r="AA47" s="23" t="s">
        <v>1634</v>
      </c>
      <c r="AB47" s="1" t="s">
        <v>2490</v>
      </c>
      <c r="AC47" s="2" t="s">
        <v>357</v>
      </c>
      <c r="AD47" s="22" t="s">
        <v>376</v>
      </c>
      <c r="AE47" s="2" t="s">
        <v>860</v>
      </c>
      <c r="AF47" s="1" t="s">
        <v>858</v>
      </c>
      <c r="AG47" s="2" t="s">
        <v>1325</v>
      </c>
      <c r="AH47" s="22"/>
      <c r="AI47" s="2" t="s">
        <v>1653</v>
      </c>
      <c r="AJ47" s="2" t="s">
        <v>1030</v>
      </c>
      <c r="AK47" s="1" t="s">
        <v>2032</v>
      </c>
      <c r="AL47" s="44" t="s">
        <v>2260</v>
      </c>
      <c r="AM47" s="2" t="s">
        <v>1381</v>
      </c>
      <c r="AN47" s="22">
        <v>470</v>
      </c>
      <c r="AO47" s="2" t="s">
        <v>1347</v>
      </c>
      <c r="AP47" s="2" t="s">
        <v>2056</v>
      </c>
      <c r="AQ47" s="1" t="s">
        <v>629</v>
      </c>
      <c r="AR47" s="2" t="s">
        <v>325</v>
      </c>
      <c r="AS47" s="22" t="s">
        <v>975</v>
      </c>
      <c r="AT47" s="2" t="s">
        <v>1035</v>
      </c>
      <c r="AU47" s="2" t="s">
        <v>1174</v>
      </c>
      <c r="AV47" s="2"/>
      <c r="AW47" s="2" t="s">
        <v>416</v>
      </c>
      <c r="AX47" s="22" t="s">
        <v>1500</v>
      </c>
      <c r="AY47" s="2" t="s">
        <v>1123</v>
      </c>
      <c r="AZ47" s="2" t="s">
        <v>985</v>
      </c>
      <c r="BA47" s="2" t="s">
        <v>827</v>
      </c>
      <c r="BB47" s="2" t="s">
        <v>986</v>
      </c>
      <c r="BC47" s="2">
        <v>45</v>
      </c>
      <c r="BD47" s="2" t="s">
        <v>2813</v>
      </c>
      <c r="BE47" s="2" t="s">
        <v>1555</v>
      </c>
      <c r="BF47" s="16" t="s">
        <v>2541</v>
      </c>
      <c r="BG47" s="2" t="s">
        <v>1093</v>
      </c>
      <c r="BH47" s="2" t="s">
        <v>882</v>
      </c>
      <c r="BI47" s="2" t="s">
        <v>1737</v>
      </c>
      <c r="BJ47" s="88" t="s">
        <v>2820</v>
      </c>
      <c r="BK47" s="2" t="s">
        <v>2254</v>
      </c>
      <c r="BL47" s="1" t="s">
        <v>1875</v>
      </c>
      <c r="BM47" s="2" t="s">
        <v>407</v>
      </c>
      <c r="BN47" s="88" t="s">
        <v>405</v>
      </c>
      <c r="BO47" s="2" t="s">
        <v>323</v>
      </c>
      <c r="BP47" s="2" t="s">
        <v>922</v>
      </c>
      <c r="BQ47" s="19">
        <v>200</v>
      </c>
      <c r="BR47" s="22">
        <v>260</v>
      </c>
      <c r="BS47" s="22">
        <v>28</v>
      </c>
      <c r="BT47" s="22">
        <v>1560</v>
      </c>
      <c r="BU47" s="22">
        <v>2380</v>
      </c>
      <c r="BV47" s="22">
        <v>815</v>
      </c>
      <c r="BW47" s="22">
        <v>1420</v>
      </c>
      <c r="BX47" s="22" t="s">
        <v>2812</v>
      </c>
      <c r="BY47" s="2" t="s">
        <v>415</v>
      </c>
      <c r="BZ47" s="34"/>
      <c r="CA47" s="35"/>
      <c r="CB47" s="36"/>
      <c r="CC47" s="166"/>
      <c r="CD47" s="53"/>
    </row>
    <row r="48" spans="1:82" s="45" customFormat="1" ht="143">
      <c r="A48" s="19" t="s">
        <v>1099</v>
      </c>
      <c r="B48" s="19"/>
      <c r="C48" s="18" t="s">
        <v>1283</v>
      </c>
      <c r="D48" s="18">
        <v>1064</v>
      </c>
      <c r="E48" s="49" t="s">
        <v>973</v>
      </c>
      <c r="F48" s="20" t="s">
        <v>1406</v>
      </c>
      <c r="G48" s="27" t="s">
        <v>429</v>
      </c>
      <c r="H48" s="27"/>
      <c r="I48" s="20" t="s">
        <v>834</v>
      </c>
      <c r="J48" s="27" t="s">
        <v>2384</v>
      </c>
      <c r="K48" s="2"/>
      <c r="L48" s="22"/>
      <c r="M48" s="2" t="s">
        <v>901</v>
      </c>
      <c r="N48" s="2"/>
      <c r="O48" s="2" t="s">
        <v>1922</v>
      </c>
      <c r="P48" s="2" t="s">
        <v>1982</v>
      </c>
      <c r="Q48" s="2"/>
      <c r="R48" s="16" t="s">
        <v>2370</v>
      </c>
      <c r="S48" s="2" t="s">
        <v>1178</v>
      </c>
      <c r="T48" s="2" t="s">
        <v>1135</v>
      </c>
      <c r="U48" s="22" t="s">
        <v>1400</v>
      </c>
      <c r="V48" s="1" t="s">
        <v>1083</v>
      </c>
      <c r="W48" s="1" t="s">
        <v>1103</v>
      </c>
      <c r="X48" s="2" t="s">
        <v>1435</v>
      </c>
      <c r="Y48" s="2"/>
      <c r="Z48" s="2" t="s">
        <v>987</v>
      </c>
      <c r="AA48" s="23" t="s">
        <v>1471</v>
      </c>
      <c r="AB48" s="1" t="s">
        <v>2490</v>
      </c>
      <c r="AC48" s="2" t="s">
        <v>1237</v>
      </c>
      <c r="AD48" s="22" t="s">
        <v>1861</v>
      </c>
      <c r="AE48" s="2" t="s">
        <v>860</v>
      </c>
      <c r="AF48" s="1" t="s">
        <v>858</v>
      </c>
      <c r="AG48" s="2" t="s">
        <v>1325</v>
      </c>
      <c r="AH48" s="22"/>
      <c r="AI48" s="2" t="s">
        <v>1047</v>
      </c>
      <c r="AJ48" s="1" t="s">
        <v>949</v>
      </c>
      <c r="AK48" s="1" t="s">
        <v>2145</v>
      </c>
      <c r="AL48" s="24" t="s">
        <v>1269</v>
      </c>
      <c r="AM48" s="2" t="s">
        <v>1335</v>
      </c>
      <c r="AN48" s="22">
        <v>470</v>
      </c>
      <c r="AO48" s="2"/>
      <c r="AP48" s="2" t="s">
        <v>2056</v>
      </c>
      <c r="AQ48" s="1" t="s">
        <v>1221</v>
      </c>
      <c r="AR48" s="2" t="s">
        <v>1327</v>
      </c>
      <c r="AS48" s="22" t="s">
        <v>948</v>
      </c>
      <c r="AT48" s="2" t="s">
        <v>1738</v>
      </c>
      <c r="AU48" s="2" t="s">
        <v>1174</v>
      </c>
      <c r="AV48" s="2"/>
      <c r="AW48" s="2" t="s">
        <v>902</v>
      </c>
      <c r="AX48" s="22" t="s">
        <v>1119</v>
      </c>
      <c r="AY48" s="2" t="s">
        <v>1292</v>
      </c>
      <c r="AZ48" s="2" t="s">
        <v>985</v>
      </c>
      <c r="BA48" s="2" t="s">
        <v>703</v>
      </c>
      <c r="BB48" s="2" t="s">
        <v>835</v>
      </c>
      <c r="BC48" s="2">
        <v>45</v>
      </c>
      <c r="BD48" s="2" t="s">
        <v>936</v>
      </c>
      <c r="BE48" s="2"/>
      <c r="BF48" s="16" t="s">
        <v>49</v>
      </c>
      <c r="BG48" s="2"/>
      <c r="BH48" s="2"/>
      <c r="BI48" s="2"/>
      <c r="BJ48" s="2"/>
      <c r="BK48" s="2" t="s">
        <v>2182</v>
      </c>
      <c r="BL48" s="2" t="s">
        <v>1265</v>
      </c>
      <c r="BM48" s="2" t="s">
        <v>1339</v>
      </c>
      <c r="BN48" s="2" t="s">
        <v>907</v>
      </c>
      <c r="BO48" s="2" t="s">
        <v>1541</v>
      </c>
      <c r="BP48" s="2" t="s">
        <v>1448</v>
      </c>
      <c r="BQ48" s="19">
        <v>200</v>
      </c>
      <c r="BR48" s="22">
        <v>246</v>
      </c>
      <c r="BS48" s="22">
        <v>28</v>
      </c>
      <c r="BT48" s="22">
        <v>1560</v>
      </c>
      <c r="BU48" s="22">
        <v>2355</v>
      </c>
      <c r="BV48" s="22">
        <v>850</v>
      </c>
      <c r="BW48" s="22">
        <v>1150</v>
      </c>
      <c r="BX48" s="22">
        <v>770</v>
      </c>
      <c r="BY48" s="2"/>
      <c r="BZ48" s="34"/>
      <c r="CA48" s="35"/>
      <c r="CB48" s="36"/>
      <c r="CC48" s="166"/>
      <c r="CD48" s="53"/>
    </row>
    <row r="49" spans="1:82" s="45" customFormat="1" ht="169">
      <c r="A49" s="19" t="s">
        <v>1520</v>
      </c>
      <c r="B49" s="19"/>
      <c r="C49" s="18" t="s">
        <v>1283</v>
      </c>
      <c r="D49" s="18">
        <v>1064</v>
      </c>
      <c r="E49" s="49" t="s">
        <v>973</v>
      </c>
      <c r="F49" s="20" t="s">
        <v>1406</v>
      </c>
      <c r="G49" s="27" t="s">
        <v>429</v>
      </c>
      <c r="H49" s="27"/>
      <c r="I49" s="20" t="s">
        <v>834</v>
      </c>
      <c r="J49" s="27" t="s">
        <v>2384</v>
      </c>
      <c r="K49" s="2"/>
      <c r="L49" s="22"/>
      <c r="M49" s="2" t="s">
        <v>901</v>
      </c>
      <c r="N49" s="2"/>
      <c r="O49" s="2" t="s">
        <v>1922</v>
      </c>
      <c r="P49" s="2" t="s">
        <v>1982</v>
      </c>
      <c r="Q49" s="2"/>
      <c r="R49" s="16" t="s">
        <v>2370</v>
      </c>
      <c r="S49" s="2" t="s">
        <v>1178</v>
      </c>
      <c r="T49" s="2" t="s">
        <v>1135</v>
      </c>
      <c r="U49" s="22" t="s">
        <v>1400</v>
      </c>
      <c r="V49" s="1" t="s">
        <v>1083</v>
      </c>
      <c r="W49" s="1" t="s">
        <v>1103</v>
      </c>
      <c r="X49" s="2" t="s">
        <v>1435</v>
      </c>
      <c r="Y49" s="2"/>
      <c r="Z49" s="2" t="s">
        <v>2337</v>
      </c>
      <c r="AA49" s="23" t="s">
        <v>1471</v>
      </c>
      <c r="AB49" s="1" t="s">
        <v>2490</v>
      </c>
      <c r="AC49" s="2" t="s">
        <v>1237</v>
      </c>
      <c r="AD49" s="22" t="s">
        <v>1730</v>
      </c>
      <c r="AE49" s="2" t="s">
        <v>860</v>
      </c>
      <c r="AF49" s="1" t="s">
        <v>858</v>
      </c>
      <c r="AG49" s="2" t="s">
        <v>1325</v>
      </c>
      <c r="AH49" s="22"/>
      <c r="AI49" s="2" t="s">
        <v>1653</v>
      </c>
      <c r="AJ49" s="2" t="s">
        <v>1479</v>
      </c>
      <c r="AK49" s="1" t="s">
        <v>2092</v>
      </c>
      <c r="AL49" s="24" t="s">
        <v>1269</v>
      </c>
      <c r="AM49" s="2" t="s">
        <v>1335</v>
      </c>
      <c r="AN49" s="22">
        <v>470</v>
      </c>
      <c r="AO49" s="2"/>
      <c r="AP49" s="2" t="s">
        <v>2056</v>
      </c>
      <c r="AQ49" s="1" t="s">
        <v>1678</v>
      </c>
      <c r="AR49" s="2" t="s">
        <v>1294</v>
      </c>
      <c r="AS49" s="22" t="s">
        <v>948</v>
      </c>
      <c r="AT49" s="2" t="s">
        <v>462</v>
      </c>
      <c r="AU49" s="2" t="s">
        <v>1174</v>
      </c>
      <c r="AV49" s="2"/>
      <c r="AW49" s="2" t="s">
        <v>576</v>
      </c>
      <c r="AX49" s="22" t="s">
        <v>1119</v>
      </c>
      <c r="AY49" s="2" t="s">
        <v>716</v>
      </c>
      <c r="AZ49" s="2" t="s">
        <v>985</v>
      </c>
      <c r="BA49" s="2" t="s">
        <v>827</v>
      </c>
      <c r="BB49" s="2" t="s">
        <v>2815</v>
      </c>
      <c r="BC49" s="2">
        <v>45</v>
      </c>
      <c r="BD49" s="2" t="s">
        <v>2817</v>
      </c>
      <c r="BE49" s="2"/>
      <c r="BF49" s="16" t="s">
        <v>504</v>
      </c>
      <c r="BG49" s="2"/>
      <c r="BH49" s="2"/>
      <c r="BI49" s="2"/>
      <c r="BJ49" s="2"/>
      <c r="BK49" s="2" t="s">
        <v>2163</v>
      </c>
      <c r="BL49" s="2" t="s">
        <v>515</v>
      </c>
      <c r="BM49" s="2" t="s">
        <v>1197</v>
      </c>
      <c r="BN49" s="2" t="s">
        <v>503</v>
      </c>
      <c r="BO49" s="2" t="s">
        <v>1179</v>
      </c>
      <c r="BP49" s="2" t="s">
        <v>1244</v>
      </c>
      <c r="BQ49" s="19">
        <v>200</v>
      </c>
      <c r="BR49" s="22">
        <v>251</v>
      </c>
      <c r="BS49" s="22">
        <v>28</v>
      </c>
      <c r="BT49" s="22">
        <v>1560</v>
      </c>
      <c r="BU49" s="22">
        <v>2380</v>
      </c>
      <c r="BV49" s="22">
        <v>945</v>
      </c>
      <c r="BW49" s="22">
        <v>1150</v>
      </c>
      <c r="BX49" s="22">
        <v>770</v>
      </c>
      <c r="BY49" s="2"/>
      <c r="BZ49" s="34"/>
      <c r="CA49" s="35"/>
      <c r="CB49" s="36"/>
      <c r="CC49" s="166"/>
      <c r="CD49" s="53"/>
    </row>
    <row r="50" spans="1:82" s="45" customFormat="1" ht="130">
      <c r="A50" s="19" t="s">
        <v>1591</v>
      </c>
      <c r="B50" s="19"/>
      <c r="C50" s="18" t="s">
        <v>1283</v>
      </c>
      <c r="D50" s="18">
        <v>1064</v>
      </c>
      <c r="E50" s="18" t="s">
        <v>1621</v>
      </c>
      <c r="F50" s="20" t="s">
        <v>1406</v>
      </c>
      <c r="G50" s="27" t="s">
        <v>429</v>
      </c>
      <c r="H50" s="27" t="s">
        <v>2104</v>
      </c>
      <c r="I50" s="27" t="s">
        <v>834</v>
      </c>
      <c r="J50" s="27" t="s">
        <v>636</v>
      </c>
      <c r="K50" s="2"/>
      <c r="L50" s="22"/>
      <c r="M50" s="2" t="s">
        <v>901</v>
      </c>
      <c r="N50" s="2"/>
      <c r="O50" s="2" t="s">
        <v>1922</v>
      </c>
      <c r="P50" s="2" t="s">
        <v>1982</v>
      </c>
      <c r="Q50" s="2"/>
      <c r="R50" s="16" t="s">
        <v>2370</v>
      </c>
      <c r="S50" s="2" t="s">
        <v>946</v>
      </c>
      <c r="T50" s="2" t="s">
        <v>1135</v>
      </c>
      <c r="U50" s="22" t="s">
        <v>1400</v>
      </c>
      <c r="V50" s="1" t="s">
        <v>223</v>
      </c>
      <c r="W50" s="1" t="s">
        <v>1103</v>
      </c>
      <c r="X50" s="2" t="s">
        <v>1435</v>
      </c>
      <c r="Y50" s="2" t="s">
        <v>1762</v>
      </c>
      <c r="Z50" s="2" t="s">
        <v>1007</v>
      </c>
      <c r="AA50" s="23" t="s">
        <v>1471</v>
      </c>
      <c r="AB50" s="2" t="s">
        <v>2506</v>
      </c>
      <c r="AC50" s="2" t="s">
        <v>2011</v>
      </c>
      <c r="AD50" s="22" t="s">
        <v>1861</v>
      </c>
      <c r="AE50" s="2" t="s">
        <v>860</v>
      </c>
      <c r="AF50" s="1" t="s">
        <v>858</v>
      </c>
      <c r="AG50" s="2" t="s">
        <v>1325</v>
      </c>
      <c r="AH50" s="22"/>
      <c r="AI50" s="2" t="s">
        <v>1752</v>
      </c>
      <c r="AJ50" s="2" t="s">
        <v>1479</v>
      </c>
      <c r="AK50" s="1" t="s">
        <v>2179</v>
      </c>
      <c r="AL50" s="24" t="s">
        <v>1269</v>
      </c>
      <c r="AM50" s="2" t="s">
        <v>1381</v>
      </c>
      <c r="AN50" s="22">
        <v>470</v>
      </c>
      <c r="AO50" s="2" t="s">
        <v>1347</v>
      </c>
      <c r="AP50" s="2" t="s">
        <v>2056</v>
      </c>
      <c r="AQ50" s="1" t="s">
        <v>1678</v>
      </c>
      <c r="AR50" s="2" t="s">
        <v>1839</v>
      </c>
      <c r="AS50" s="22" t="s">
        <v>975</v>
      </c>
      <c r="AT50" s="2" t="s">
        <v>853</v>
      </c>
      <c r="AU50" s="2" t="s">
        <v>1174</v>
      </c>
      <c r="AV50" s="2"/>
      <c r="AW50" s="2" t="s">
        <v>1882</v>
      </c>
      <c r="AX50" s="22" t="s">
        <v>931</v>
      </c>
      <c r="AY50" s="2" t="s">
        <v>1292</v>
      </c>
      <c r="AZ50" s="2" t="s">
        <v>985</v>
      </c>
      <c r="BA50" s="2" t="s">
        <v>827</v>
      </c>
      <c r="BB50" s="2" t="s">
        <v>2816</v>
      </c>
      <c r="BC50" s="2">
        <v>45</v>
      </c>
      <c r="BD50" s="2" t="s">
        <v>936</v>
      </c>
      <c r="BE50" s="2" t="s">
        <v>1716</v>
      </c>
      <c r="BF50" s="16" t="s">
        <v>622</v>
      </c>
      <c r="BG50" s="2" t="s">
        <v>1093</v>
      </c>
      <c r="BH50" s="1" t="s">
        <v>882</v>
      </c>
      <c r="BI50" s="2"/>
      <c r="BJ50" s="2" t="s">
        <v>1800</v>
      </c>
      <c r="BK50" s="2"/>
      <c r="BL50" s="2" t="s">
        <v>1846</v>
      </c>
      <c r="BM50" s="2" t="s">
        <v>1197</v>
      </c>
      <c r="BN50" s="1" t="s">
        <v>2149</v>
      </c>
      <c r="BO50" s="2" t="s">
        <v>988</v>
      </c>
      <c r="BP50" s="2" t="s">
        <v>1244</v>
      </c>
      <c r="BQ50" s="19">
        <v>200</v>
      </c>
      <c r="BR50" s="22">
        <v>251</v>
      </c>
      <c r="BS50" s="22">
        <v>28</v>
      </c>
      <c r="BT50" s="22">
        <v>1560</v>
      </c>
      <c r="BU50" s="22">
        <v>2380</v>
      </c>
      <c r="BV50" s="22">
        <v>945</v>
      </c>
      <c r="BW50" s="22">
        <v>1150</v>
      </c>
      <c r="BX50" s="22">
        <v>770</v>
      </c>
      <c r="BY50" s="2"/>
      <c r="BZ50" s="34"/>
      <c r="CA50" s="35"/>
      <c r="CB50" s="36"/>
      <c r="CC50" s="166"/>
      <c r="CD50" s="53"/>
    </row>
    <row r="51" spans="1:82" s="193" customFormat="1" ht="351">
      <c r="A51" s="182" t="s">
        <v>537</v>
      </c>
      <c r="B51" s="182"/>
      <c r="C51" s="181" t="s">
        <v>1283</v>
      </c>
      <c r="D51" s="181">
        <v>1064</v>
      </c>
      <c r="E51" s="181" t="s">
        <v>1621</v>
      </c>
      <c r="F51" s="183" t="s">
        <v>1433</v>
      </c>
      <c r="G51" s="194" t="s">
        <v>595</v>
      </c>
      <c r="H51" s="194" t="s">
        <v>1667</v>
      </c>
      <c r="I51" s="194" t="s">
        <v>834</v>
      </c>
      <c r="J51" s="194" t="s">
        <v>636</v>
      </c>
      <c r="K51" s="186"/>
      <c r="L51" s="187"/>
      <c r="M51" s="186" t="s">
        <v>901</v>
      </c>
      <c r="N51" s="186"/>
      <c r="O51" s="186" t="s">
        <v>1922</v>
      </c>
      <c r="P51" s="186" t="s">
        <v>951</v>
      </c>
      <c r="Q51" s="186"/>
      <c r="R51" s="203" t="s">
        <v>2370</v>
      </c>
      <c r="S51" s="186" t="s">
        <v>1245</v>
      </c>
      <c r="T51" s="186" t="s">
        <v>1135</v>
      </c>
      <c r="U51" s="187" t="s">
        <v>1400</v>
      </c>
      <c r="V51" s="184" t="s">
        <v>223</v>
      </c>
      <c r="W51" s="184" t="s">
        <v>1103</v>
      </c>
      <c r="X51" s="186" t="s">
        <v>1435</v>
      </c>
      <c r="Y51" s="186" t="s">
        <v>1766</v>
      </c>
      <c r="Z51" s="186" t="s">
        <v>1631</v>
      </c>
      <c r="AA51" s="204" t="s">
        <v>1368</v>
      </c>
      <c r="AB51" s="186" t="s">
        <v>2506</v>
      </c>
      <c r="AC51" s="186" t="s">
        <v>2011</v>
      </c>
      <c r="AD51" s="187" t="s">
        <v>643</v>
      </c>
      <c r="AE51" s="186" t="s">
        <v>860</v>
      </c>
      <c r="AF51" s="184" t="s">
        <v>858</v>
      </c>
      <c r="AG51" s="186" t="s">
        <v>1325</v>
      </c>
      <c r="AH51" s="187"/>
      <c r="AI51" s="186" t="s">
        <v>1926</v>
      </c>
      <c r="AJ51" s="184" t="s">
        <v>949</v>
      </c>
      <c r="AK51" s="184" t="s">
        <v>2186</v>
      </c>
      <c r="AL51" s="208" t="s">
        <v>2260</v>
      </c>
      <c r="AM51" s="186" t="s">
        <v>1381</v>
      </c>
      <c r="AN51" s="187">
        <v>470</v>
      </c>
      <c r="AO51" s="186" t="s">
        <v>1347</v>
      </c>
      <c r="AP51" s="186" t="s">
        <v>2056</v>
      </c>
      <c r="AQ51" s="184" t="s">
        <v>1678</v>
      </c>
      <c r="AR51" s="186" t="s">
        <v>1328</v>
      </c>
      <c r="AS51" s="187" t="s">
        <v>975</v>
      </c>
      <c r="AT51" s="186" t="s">
        <v>1211</v>
      </c>
      <c r="AU51" s="186" t="s">
        <v>1174</v>
      </c>
      <c r="AV51" s="186"/>
      <c r="AW51" s="186" t="s">
        <v>923</v>
      </c>
      <c r="AX51" s="187" t="s">
        <v>931</v>
      </c>
      <c r="AY51" s="186" t="s">
        <v>1292</v>
      </c>
      <c r="AZ51" s="186" t="s">
        <v>985</v>
      </c>
      <c r="BA51" s="186"/>
      <c r="BB51" s="186" t="s">
        <v>986</v>
      </c>
      <c r="BC51" s="186">
        <v>45</v>
      </c>
      <c r="BD51" s="186" t="s">
        <v>2091</v>
      </c>
      <c r="BE51" s="210" t="s">
        <v>52</v>
      </c>
      <c r="BF51" s="203" t="s">
        <v>552</v>
      </c>
      <c r="BG51" s="186" t="s">
        <v>1460</v>
      </c>
      <c r="BH51" s="186" t="s">
        <v>882</v>
      </c>
      <c r="BI51" s="186" t="s">
        <v>1526</v>
      </c>
      <c r="BJ51" s="186" t="s">
        <v>2818</v>
      </c>
      <c r="BK51" s="186"/>
      <c r="BL51" s="210" t="s">
        <v>496</v>
      </c>
      <c r="BM51" s="186" t="s">
        <v>1805</v>
      </c>
      <c r="BN51" s="210" t="s">
        <v>391</v>
      </c>
      <c r="BO51" s="186" t="s">
        <v>778</v>
      </c>
      <c r="BP51" s="186" t="s">
        <v>1448</v>
      </c>
      <c r="BQ51" s="182">
        <v>200</v>
      </c>
      <c r="BR51" s="187" t="s">
        <v>1609</v>
      </c>
      <c r="BS51" s="187" t="s">
        <v>2075</v>
      </c>
      <c r="BT51" s="187">
        <v>1560</v>
      </c>
      <c r="BU51" s="187">
        <v>2355</v>
      </c>
      <c r="BV51" s="187">
        <v>850</v>
      </c>
      <c r="BW51" s="187" t="s">
        <v>1662</v>
      </c>
      <c r="BX51" s="187">
        <v>760</v>
      </c>
      <c r="BY51" s="186" t="s">
        <v>415</v>
      </c>
      <c r="BZ51" s="190"/>
      <c r="CA51" s="205"/>
      <c r="CB51" s="191"/>
      <c r="CC51" s="209"/>
      <c r="CD51" s="206"/>
    </row>
    <row r="52" spans="1:82" ht="143">
      <c r="A52" s="19" t="s">
        <v>2821</v>
      </c>
      <c r="B52" s="19"/>
      <c r="C52" s="18" t="s">
        <v>1283</v>
      </c>
      <c r="D52" s="18">
        <v>1064</v>
      </c>
      <c r="E52" s="19" t="s">
        <v>632</v>
      </c>
      <c r="F52" s="27" t="s">
        <v>1578</v>
      </c>
      <c r="G52" s="27" t="s">
        <v>1545</v>
      </c>
      <c r="H52" s="27"/>
      <c r="I52" s="20" t="s">
        <v>1232</v>
      </c>
      <c r="J52" s="27"/>
      <c r="K52" s="2"/>
      <c r="L52" s="22"/>
      <c r="M52" s="2" t="s">
        <v>901</v>
      </c>
      <c r="N52" s="2"/>
      <c r="O52" s="2" t="s">
        <v>451</v>
      </c>
      <c r="P52" s="2" t="s">
        <v>1930</v>
      </c>
      <c r="Q52" s="2"/>
      <c r="R52" s="16" t="s">
        <v>2370</v>
      </c>
      <c r="S52" s="2" t="s">
        <v>925</v>
      </c>
      <c r="T52" s="2" t="s">
        <v>1107</v>
      </c>
      <c r="U52" s="22" t="s">
        <v>1400</v>
      </c>
      <c r="V52" s="1" t="s">
        <v>1087</v>
      </c>
      <c r="W52" s="1" t="s">
        <v>1103</v>
      </c>
      <c r="X52" s="2" t="s">
        <v>1300</v>
      </c>
      <c r="Y52" s="2" t="s">
        <v>1401</v>
      </c>
      <c r="Z52" s="2" t="s">
        <v>1657</v>
      </c>
      <c r="AA52" s="23" t="s">
        <v>1499</v>
      </c>
      <c r="AB52" s="2" t="s">
        <v>1431</v>
      </c>
      <c r="AC52" s="2" t="s">
        <v>1893</v>
      </c>
      <c r="AD52" s="22" t="s">
        <v>1697</v>
      </c>
      <c r="AE52" s="2" t="s">
        <v>860</v>
      </c>
      <c r="AF52" s="1" t="s">
        <v>858</v>
      </c>
      <c r="AG52" s="2" t="s">
        <v>1325</v>
      </c>
      <c r="AH52" s="22"/>
      <c r="AI52" s="2" t="s">
        <v>891</v>
      </c>
      <c r="AJ52" s="2" t="s">
        <v>1031</v>
      </c>
      <c r="AK52" s="1" t="s">
        <v>2201</v>
      </c>
      <c r="AL52" s="43" t="s">
        <v>1049</v>
      </c>
      <c r="AM52" s="2" t="s">
        <v>852</v>
      </c>
      <c r="AN52" s="22" t="s">
        <v>815</v>
      </c>
      <c r="AO52" s="2"/>
      <c r="AP52" s="2" t="s">
        <v>1271</v>
      </c>
      <c r="AQ52" s="2" t="s">
        <v>1644</v>
      </c>
      <c r="AR52" s="2" t="s">
        <v>1045</v>
      </c>
      <c r="AS52" s="22" t="s">
        <v>1120</v>
      </c>
      <c r="AT52" s="2" t="s">
        <v>1241</v>
      </c>
      <c r="AU52" s="2" t="s">
        <v>985</v>
      </c>
      <c r="AV52" s="2"/>
      <c r="AW52" s="2" t="s">
        <v>1063</v>
      </c>
      <c r="AX52" s="22" t="s">
        <v>1372</v>
      </c>
      <c r="AY52" s="2" t="s">
        <v>1561</v>
      </c>
      <c r="AZ52" s="2" t="s">
        <v>1238</v>
      </c>
      <c r="BA52" s="2"/>
      <c r="BB52" s="2" t="s">
        <v>1404</v>
      </c>
      <c r="BC52" s="2" t="s">
        <v>256</v>
      </c>
      <c r="BD52" s="2" t="s">
        <v>1985</v>
      </c>
      <c r="BE52" s="2" t="s">
        <v>963</v>
      </c>
      <c r="BF52" s="2" t="s">
        <v>2035</v>
      </c>
      <c r="BG52" s="1" t="s">
        <v>1093</v>
      </c>
      <c r="BH52" s="1" t="s">
        <v>969</v>
      </c>
      <c r="BI52" s="2" t="s">
        <v>1046</v>
      </c>
      <c r="BJ52" s="2" t="s">
        <v>2822</v>
      </c>
      <c r="BK52" s="2" t="s">
        <v>785</v>
      </c>
      <c r="BL52" s="2"/>
      <c r="BM52" s="2" t="s">
        <v>1219</v>
      </c>
      <c r="BN52" s="2"/>
      <c r="BO52" s="2" t="s">
        <v>1210</v>
      </c>
      <c r="BP52" s="2"/>
      <c r="BQ52" s="19">
        <v>220</v>
      </c>
      <c r="BR52" s="22">
        <v>221</v>
      </c>
      <c r="BS52" s="22">
        <v>25</v>
      </c>
      <c r="BT52" s="22" t="s">
        <v>1791</v>
      </c>
      <c r="BU52" s="22" t="s">
        <v>1679</v>
      </c>
      <c r="BV52" s="22" t="s">
        <v>1455</v>
      </c>
      <c r="BW52" s="22" t="s">
        <v>1569</v>
      </c>
      <c r="BX52" s="22">
        <v>800</v>
      </c>
      <c r="BY52" s="2"/>
      <c r="BZ52" s="34"/>
      <c r="CA52" s="35"/>
      <c r="CB52" s="36"/>
      <c r="CC52" s="38"/>
      <c r="CD52" s="168"/>
    </row>
    <row r="53" spans="1:82" ht="78">
      <c r="A53" s="19" t="s">
        <v>1193</v>
      </c>
      <c r="B53" s="19"/>
      <c r="C53" s="18" t="s">
        <v>1283</v>
      </c>
      <c r="D53" s="18">
        <v>1064</v>
      </c>
      <c r="E53" s="46" t="s">
        <v>973</v>
      </c>
      <c r="F53" s="27" t="s">
        <v>1578</v>
      </c>
      <c r="G53" s="27" t="s">
        <v>1545</v>
      </c>
      <c r="H53" s="27"/>
      <c r="I53" s="20" t="s">
        <v>1232</v>
      </c>
      <c r="J53" s="27"/>
      <c r="K53" s="2"/>
      <c r="L53" s="22"/>
      <c r="M53" s="2" t="s">
        <v>901</v>
      </c>
      <c r="N53" s="2"/>
      <c r="O53" s="2" t="s">
        <v>451</v>
      </c>
      <c r="P53" s="2" t="s">
        <v>1969</v>
      </c>
      <c r="Q53" s="2"/>
      <c r="R53" s="16" t="s">
        <v>2370</v>
      </c>
      <c r="S53" s="2" t="s">
        <v>925</v>
      </c>
      <c r="T53" s="2" t="s">
        <v>1107</v>
      </c>
      <c r="U53" s="22" t="s">
        <v>1400</v>
      </c>
      <c r="V53" s="1" t="s">
        <v>1087</v>
      </c>
      <c r="W53" s="1" t="s">
        <v>1103</v>
      </c>
      <c r="X53" s="2" t="s">
        <v>1300</v>
      </c>
      <c r="Y53" s="2" t="s">
        <v>1745</v>
      </c>
      <c r="Z53" s="2" t="s">
        <v>1657</v>
      </c>
      <c r="AA53" s="23" t="s">
        <v>1499</v>
      </c>
      <c r="AB53" s="2" t="s">
        <v>1431</v>
      </c>
      <c r="AC53" s="2" t="s">
        <v>1635</v>
      </c>
      <c r="AD53" s="22"/>
      <c r="AE53" s="2" t="s">
        <v>860</v>
      </c>
      <c r="AF53" s="1" t="s">
        <v>858</v>
      </c>
      <c r="AG53" s="2" t="s">
        <v>1325</v>
      </c>
      <c r="AH53" s="22"/>
      <c r="AI53" s="2" t="s">
        <v>891</v>
      </c>
      <c r="AJ53" s="2" t="s">
        <v>1031</v>
      </c>
      <c r="AK53" s="1" t="s">
        <v>2102</v>
      </c>
      <c r="AL53" s="43" t="s">
        <v>1049</v>
      </c>
      <c r="AM53" s="2" t="s">
        <v>852</v>
      </c>
      <c r="AN53" s="22" t="s">
        <v>815</v>
      </c>
      <c r="AO53" s="2"/>
      <c r="AP53" s="2" t="s">
        <v>678</v>
      </c>
      <c r="AQ53" s="2" t="s">
        <v>1790</v>
      </c>
      <c r="AR53" s="2" t="s">
        <v>1045</v>
      </c>
      <c r="AS53" s="22" t="s">
        <v>1120</v>
      </c>
      <c r="AT53" s="2" t="s">
        <v>1241</v>
      </c>
      <c r="AU53" s="2" t="s">
        <v>985</v>
      </c>
      <c r="AV53" s="2"/>
      <c r="AW53" s="2" t="s">
        <v>1063</v>
      </c>
      <c r="AX53" s="22" t="s">
        <v>1372</v>
      </c>
      <c r="AY53" s="2" t="s">
        <v>1561</v>
      </c>
      <c r="AZ53" s="2" t="s">
        <v>1238</v>
      </c>
      <c r="BA53" s="2"/>
      <c r="BB53" s="2" t="s">
        <v>1482</v>
      </c>
      <c r="BC53" s="2" t="s">
        <v>2235</v>
      </c>
      <c r="BD53" s="2" t="s">
        <v>1568</v>
      </c>
      <c r="BE53" s="2" t="s">
        <v>1313</v>
      </c>
      <c r="BF53" s="2" t="s">
        <v>2116</v>
      </c>
      <c r="BG53" s="1" t="s">
        <v>1614</v>
      </c>
      <c r="BH53" s="1" t="s">
        <v>969</v>
      </c>
      <c r="BI53" s="2" t="s">
        <v>1046</v>
      </c>
      <c r="BJ53" s="2"/>
      <c r="BK53" s="2" t="s">
        <v>785</v>
      </c>
      <c r="BL53" s="2" t="s">
        <v>928</v>
      </c>
      <c r="BM53" s="2" t="s">
        <v>1219</v>
      </c>
      <c r="BN53" s="2"/>
      <c r="BO53" s="2" t="s">
        <v>1371</v>
      </c>
      <c r="BP53" s="2"/>
      <c r="BQ53" s="19">
        <v>220</v>
      </c>
      <c r="BR53" s="22">
        <v>221</v>
      </c>
      <c r="BS53" s="22">
        <v>25</v>
      </c>
      <c r="BT53" s="22">
        <v>1490</v>
      </c>
      <c r="BU53" s="22">
        <v>2150</v>
      </c>
      <c r="BV53" s="22" t="s">
        <v>1455</v>
      </c>
      <c r="BW53" s="22" t="s">
        <v>1598</v>
      </c>
      <c r="BX53" s="22">
        <v>800</v>
      </c>
      <c r="BY53" s="2"/>
      <c r="BZ53" s="34"/>
      <c r="CA53" s="35"/>
      <c r="CB53" s="36"/>
      <c r="CC53" s="38"/>
      <c r="CD53" s="168"/>
    </row>
    <row r="54" spans="1:82" ht="156">
      <c r="A54" s="19" t="s">
        <v>2823</v>
      </c>
      <c r="B54" s="19"/>
      <c r="C54" s="18" t="s">
        <v>1283</v>
      </c>
      <c r="D54" s="18">
        <v>1064</v>
      </c>
      <c r="E54" s="19" t="s">
        <v>632</v>
      </c>
      <c r="F54" s="27" t="s">
        <v>1578</v>
      </c>
      <c r="G54" s="27" t="s">
        <v>1545</v>
      </c>
      <c r="H54" s="27"/>
      <c r="I54" s="20" t="s">
        <v>1232</v>
      </c>
      <c r="J54" s="27"/>
      <c r="K54" s="2"/>
      <c r="L54" s="22"/>
      <c r="M54" s="2" t="s">
        <v>730</v>
      </c>
      <c r="N54" s="2"/>
      <c r="O54" s="2" t="s">
        <v>451</v>
      </c>
      <c r="P54" s="2" t="s">
        <v>2072</v>
      </c>
      <c r="Q54" s="2"/>
      <c r="R54" s="16" t="s">
        <v>2370</v>
      </c>
      <c r="S54" s="2" t="s">
        <v>925</v>
      </c>
      <c r="T54" s="2" t="s">
        <v>1107</v>
      </c>
      <c r="U54" s="22" t="s">
        <v>1400</v>
      </c>
      <c r="V54" s="1" t="s">
        <v>1087</v>
      </c>
      <c r="W54" s="1" t="s">
        <v>1103</v>
      </c>
      <c r="X54" s="2" t="s">
        <v>1300</v>
      </c>
      <c r="Y54" s="2" t="s">
        <v>1401</v>
      </c>
      <c r="Z54" s="2" t="s">
        <v>1657</v>
      </c>
      <c r="AA54" s="23" t="s">
        <v>1601</v>
      </c>
      <c r="AB54" s="2" t="s">
        <v>1431</v>
      </c>
      <c r="AC54" s="2" t="s">
        <v>1842</v>
      </c>
      <c r="AD54" s="22"/>
      <c r="AE54" s="2" t="s">
        <v>860</v>
      </c>
      <c r="AF54" s="1" t="s">
        <v>858</v>
      </c>
      <c r="AG54" s="2" t="s">
        <v>1325</v>
      </c>
      <c r="AH54" s="22"/>
      <c r="AI54" s="2" t="s">
        <v>891</v>
      </c>
      <c r="AJ54" s="2" t="s">
        <v>1031</v>
      </c>
      <c r="AK54" s="1" t="s">
        <v>2148</v>
      </c>
      <c r="AL54" s="43" t="s">
        <v>1049</v>
      </c>
      <c r="AM54" s="2" t="s">
        <v>1340</v>
      </c>
      <c r="AN54" s="22" t="s">
        <v>815</v>
      </c>
      <c r="AO54" s="2"/>
      <c r="AP54" s="2" t="s">
        <v>1271</v>
      </c>
      <c r="AQ54" s="2" t="s">
        <v>1790</v>
      </c>
      <c r="AR54" s="2" t="s">
        <v>1045</v>
      </c>
      <c r="AS54" s="22" t="s">
        <v>1120</v>
      </c>
      <c r="AT54" s="2" t="s">
        <v>1241</v>
      </c>
      <c r="AU54" s="2" t="s">
        <v>985</v>
      </c>
      <c r="AV54" s="2"/>
      <c r="AW54" s="2" t="s">
        <v>1063</v>
      </c>
      <c r="AX54" s="22" t="s">
        <v>1372</v>
      </c>
      <c r="AY54" s="2" t="s">
        <v>1561</v>
      </c>
      <c r="AZ54" s="2" t="s">
        <v>1238</v>
      </c>
      <c r="BA54" s="2"/>
      <c r="BB54" s="2" t="s">
        <v>1404</v>
      </c>
      <c r="BC54" s="2" t="s">
        <v>256</v>
      </c>
      <c r="BD54" s="2" t="s">
        <v>318</v>
      </c>
      <c r="BE54" s="2" t="s">
        <v>963</v>
      </c>
      <c r="BF54" s="2" t="s">
        <v>2035</v>
      </c>
      <c r="BG54" s="1" t="s">
        <v>1093</v>
      </c>
      <c r="BH54" s="1" t="s">
        <v>969</v>
      </c>
      <c r="BI54" s="1" t="s">
        <v>747</v>
      </c>
      <c r="BJ54" s="2" t="s">
        <v>2819</v>
      </c>
      <c r="BK54" s="2" t="s">
        <v>785</v>
      </c>
      <c r="BL54" s="2" t="s">
        <v>1658</v>
      </c>
      <c r="BM54" s="2" t="s">
        <v>1685</v>
      </c>
      <c r="BN54" s="2" t="s">
        <v>618</v>
      </c>
      <c r="BO54" s="2" t="s">
        <v>2204</v>
      </c>
      <c r="BP54" s="2" t="s">
        <v>779</v>
      </c>
      <c r="BQ54" s="19">
        <v>220</v>
      </c>
      <c r="BR54" s="22">
        <v>226</v>
      </c>
      <c r="BS54" s="22">
        <v>25</v>
      </c>
      <c r="BT54" s="22">
        <v>1490</v>
      </c>
      <c r="BU54" s="22">
        <v>2150</v>
      </c>
      <c r="BV54" s="22" t="s">
        <v>1567</v>
      </c>
      <c r="BW54" s="22" t="s">
        <v>1228</v>
      </c>
      <c r="BX54" s="22">
        <v>800</v>
      </c>
      <c r="BY54" s="2" t="s">
        <v>2173</v>
      </c>
      <c r="BZ54" s="34"/>
      <c r="CA54" s="35"/>
      <c r="CB54" s="36"/>
      <c r="CC54" s="38"/>
      <c r="CD54" s="168"/>
    </row>
    <row r="55" spans="1:82" s="45" customFormat="1" ht="182">
      <c r="A55" s="19" t="s">
        <v>392</v>
      </c>
      <c r="B55" s="19"/>
      <c r="C55" s="18" t="s">
        <v>1283</v>
      </c>
      <c r="D55" s="18">
        <v>1064</v>
      </c>
      <c r="E55" s="18" t="s">
        <v>1621</v>
      </c>
      <c r="F55" s="20" t="s">
        <v>1433</v>
      </c>
      <c r="G55" s="27" t="s">
        <v>1529</v>
      </c>
      <c r="H55" s="27" t="s">
        <v>1486</v>
      </c>
      <c r="I55" s="27" t="s">
        <v>825</v>
      </c>
      <c r="J55" s="50" t="s">
        <v>654</v>
      </c>
      <c r="K55" s="2"/>
      <c r="L55" s="22"/>
      <c r="M55" s="2" t="s">
        <v>901</v>
      </c>
      <c r="N55" s="2"/>
      <c r="O55" s="2" t="s">
        <v>1922</v>
      </c>
      <c r="P55" s="2" t="s">
        <v>465</v>
      </c>
      <c r="Q55" s="2"/>
      <c r="R55" s="16" t="s">
        <v>2370</v>
      </c>
      <c r="S55" s="2" t="s">
        <v>946</v>
      </c>
      <c r="T55" s="2" t="s">
        <v>1135</v>
      </c>
      <c r="U55" s="22" t="s">
        <v>1400</v>
      </c>
      <c r="V55" s="1" t="s">
        <v>223</v>
      </c>
      <c r="W55" s="1" t="s">
        <v>1103</v>
      </c>
      <c r="X55" s="2" t="s">
        <v>1435</v>
      </c>
      <c r="Y55" s="2" t="s">
        <v>2523</v>
      </c>
      <c r="Z55" s="2" t="s">
        <v>1527</v>
      </c>
      <c r="AA55" s="23" t="s">
        <v>2524</v>
      </c>
      <c r="AB55" s="2" t="s">
        <v>2506</v>
      </c>
      <c r="AC55" s="2" t="s">
        <v>1143</v>
      </c>
      <c r="AD55" s="22" t="s">
        <v>643</v>
      </c>
      <c r="AE55" s="2" t="s">
        <v>860</v>
      </c>
      <c r="AF55" s="1" t="s">
        <v>858</v>
      </c>
      <c r="AG55" s="2" t="s">
        <v>1325</v>
      </c>
      <c r="AH55" s="22"/>
      <c r="AI55" s="2" t="s">
        <v>970</v>
      </c>
      <c r="AJ55" s="2" t="s">
        <v>1479</v>
      </c>
      <c r="AK55" s="1" t="s">
        <v>2205</v>
      </c>
      <c r="AL55" s="24" t="s">
        <v>1269</v>
      </c>
      <c r="AM55" s="2" t="s">
        <v>962</v>
      </c>
      <c r="AN55" s="22">
        <v>470</v>
      </c>
      <c r="AO55" s="2" t="s">
        <v>1347</v>
      </c>
      <c r="AP55" s="2" t="s">
        <v>1446</v>
      </c>
      <c r="AQ55" s="1" t="s">
        <v>1678</v>
      </c>
      <c r="AR55" s="2" t="s">
        <v>2534</v>
      </c>
      <c r="AS55" s="22" t="s">
        <v>975</v>
      </c>
      <c r="AT55" s="2" t="s">
        <v>1241</v>
      </c>
      <c r="AU55" s="2" t="s">
        <v>1174</v>
      </c>
      <c r="AV55" s="2"/>
      <c r="AW55" s="2" t="s">
        <v>2535</v>
      </c>
      <c r="AX55" s="22" t="s">
        <v>931</v>
      </c>
      <c r="AY55" s="2" t="s">
        <v>950</v>
      </c>
      <c r="AZ55" s="2" t="s">
        <v>985</v>
      </c>
      <c r="BA55" s="2" t="s">
        <v>827</v>
      </c>
      <c r="BB55" s="2" t="s">
        <v>986</v>
      </c>
      <c r="BC55" s="2">
        <v>45</v>
      </c>
      <c r="BD55" s="2" t="s">
        <v>2532</v>
      </c>
      <c r="BE55" s="2" t="s">
        <v>2521</v>
      </c>
      <c r="BF55" s="16" t="s">
        <v>2533</v>
      </c>
      <c r="BG55" s="2" t="s">
        <v>1460</v>
      </c>
      <c r="BH55" s="1" t="s">
        <v>882</v>
      </c>
      <c r="BI55" s="2" t="s">
        <v>1702</v>
      </c>
      <c r="BJ55" s="2" t="s">
        <v>281</v>
      </c>
      <c r="BK55" s="2" t="s">
        <v>1732</v>
      </c>
      <c r="BL55" s="2" t="s">
        <v>1533</v>
      </c>
      <c r="BM55" s="2" t="s">
        <v>1197</v>
      </c>
      <c r="BN55" s="2" t="s">
        <v>669</v>
      </c>
      <c r="BO55" s="2" t="s">
        <v>1175</v>
      </c>
      <c r="BP55" s="2"/>
      <c r="BQ55" s="19">
        <v>200</v>
      </c>
      <c r="BR55" s="22">
        <v>251</v>
      </c>
      <c r="BS55" s="22" t="s">
        <v>1866</v>
      </c>
      <c r="BT55" s="22">
        <v>1560</v>
      </c>
      <c r="BU55" s="22">
        <v>2380</v>
      </c>
      <c r="BV55" s="22">
        <v>800</v>
      </c>
      <c r="BW55" s="22">
        <v>1150</v>
      </c>
      <c r="BX55" s="22">
        <v>750</v>
      </c>
      <c r="BY55" s="2"/>
      <c r="BZ55" s="34"/>
      <c r="CA55" s="35"/>
      <c r="CB55" s="36"/>
      <c r="CC55" s="38"/>
      <c r="CD55" s="53"/>
    </row>
    <row r="56" spans="1:82" ht="156">
      <c r="A56" s="19" t="s">
        <v>435</v>
      </c>
      <c r="B56" s="19"/>
      <c r="C56" s="18" t="s">
        <v>1283</v>
      </c>
      <c r="D56" s="18">
        <v>1064</v>
      </c>
      <c r="E56" s="46" t="s">
        <v>1468</v>
      </c>
      <c r="F56" s="27" t="s">
        <v>1676</v>
      </c>
      <c r="G56" s="27" t="s">
        <v>1611</v>
      </c>
      <c r="H56" s="27"/>
      <c r="I56" s="20" t="s">
        <v>1232</v>
      </c>
      <c r="J56" s="27"/>
      <c r="K56" s="2"/>
      <c r="L56" s="22"/>
      <c r="M56" s="2" t="s">
        <v>730</v>
      </c>
      <c r="N56" s="2"/>
      <c r="O56" s="2" t="s">
        <v>451</v>
      </c>
      <c r="P56" s="2" t="s">
        <v>1904</v>
      </c>
      <c r="Q56" s="2"/>
      <c r="R56" s="16" t="s">
        <v>2370</v>
      </c>
      <c r="S56" s="2" t="s">
        <v>925</v>
      </c>
      <c r="T56" s="2" t="s">
        <v>1107</v>
      </c>
      <c r="U56" s="22" t="s">
        <v>1400</v>
      </c>
      <c r="V56" s="1" t="s">
        <v>1087</v>
      </c>
      <c r="W56" s="1" t="s">
        <v>1103</v>
      </c>
      <c r="X56" s="2" t="s">
        <v>1300</v>
      </c>
      <c r="Y56" s="2" t="s">
        <v>1401</v>
      </c>
      <c r="Z56" s="2" t="s">
        <v>1557</v>
      </c>
      <c r="AA56" s="23" t="s">
        <v>1499</v>
      </c>
      <c r="AB56" s="2" t="s">
        <v>1431</v>
      </c>
      <c r="AC56" s="2" t="s">
        <v>1509</v>
      </c>
      <c r="AD56" s="22" t="s">
        <v>713</v>
      </c>
      <c r="AE56" s="2" t="s">
        <v>860</v>
      </c>
      <c r="AF56" s="1" t="s">
        <v>858</v>
      </c>
      <c r="AG56" s="2" t="s">
        <v>1325</v>
      </c>
      <c r="AH56" s="22"/>
      <c r="AI56" s="2" t="s">
        <v>1434</v>
      </c>
      <c r="AJ56" s="2" t="s">
        <v>1031</v>
      </c>
      <c r="AK56" s="1" t="s">
        <v>2036</v>
      </c>
      <c r="AL56" s="43" t="s">
        <v>1049</v>
      </c>
      <c r="AM56" s="2" t="s">
        <v>1694</v>
      </c>
      <c r="AN56" s="22" t="s">
        <v>815</v>
      </c>
      <c r="AO56" s="2"/>
      <c r="AP56" s="2" t="s">
        <v>1311</v>
      </c>
      <c r="AQ56" s="2" t="s">
        <v>1790</v>
      </c>
      <c r="AR56" s="2" t="s">
        <v>1230</v>
      </c>
      <c r="AS56" s="22" t="s">
        <v>1120</v>
      </c>
      <c r="AT56" s="2" t="s">
        <v>1241</v>
      </c>
      <c r="AU56" s="2" t="s">
        <v>985</v>
      </c>
      <c r="AV56" s="2"/>
      <c r="AW56" s="2" t="s">
        <v>1063</v>
      </c>
      <c r="AX56" s="22" t="s">
        <v>1372</v>
      </c>
      <c r="AY56" s="2" t="s">
        <v>1561</v>
      </c>
      <c r="AZ56" s="2" t="s">
        <v>1238</v>
      </c>
      <c r="BA56" s="2"/>
      <c r="BB56" s="2" t="s">
        <v>308</v>
      </c>
      <c r="BC56" s="2" t="s">
        <v>2234</v>
      </c>
      <c r="BD56" s="2" t="s">
        <v>1769</v>
      </c>
      <c r="BE56" s="2" t="s">
        <v>1313</v>
      </c>
      <c r="BF56" s="2" t="s">
        <v>2137</v>
      </c>
      <c r="BG56" s="1" t="s">
        <v>1093</v>
      </c>
      <c r="BH56" s="1" t="s">
        <v>969</v>
      </c>
      <c r="BI56" s="2" t="s">
        <v>1548</v>
      </c>
      <c r="BJ56" s="2" t="s">
        <v>2178</v>
      </c>
      <c r="BK56" s="2" t="s">
        <v>785</v>
      </c>
      <c r="BL56" s="2" t="s">
        <v>1318</v>
      </c>
      <c r="BM56" s="2" t="s">
        <v>1219</v>
      </c>
      <c r="BN56" s="2" t="s">
        <v>601</v>
      </c>
      <c r="BO56" s="88" t="s">
        <v>1938</v>
      </c>
      <c r="BP56" s="2"/>
      <c r="BQ56" s="19">
        <v>220</v>
      </c>
      <c r="BR56" s="22">
        <v>226</v>
      </c>
      <c r="BS56" s="22">
        <v>25</v>
      </c>
      <c r="BT56" s="22">
        <v>1490</v>
      </c>
      <c r="BU56" s="22">
        <v>2150</v>
      </c>
      <c r="BV56" s="22">
        <v>785</v>
      </c>
      <c r="BW56" s="22">
        <v>1210</v>
      </c>
      <c r="BX56" s="22">
        <v>800</v>
      </c>
      <c r="BY56" s="2"/>
      <c r="BZ56" s="34"/>
      <c r="CA56" s="35"/>
      <c r="CB56" s="36"/>
      <c r="CC56" s="38"/>
      <c r="CD56" s="168"/>
    </row>
    <row r="57" spans="1:82" ht="130">
      <c r="A57" s="19" t="s">
        <v>374</v>
      </c>
      <c r="B57" s="19"/>
      <c r="C57" s="18" t="s">
        <v>1283</v>
      </c>
      <c r="D57" s="18">
        <v>1064</v>
      </c>
      <c r="E57" s="46" t="s">
        <v>1468</v>
      </c>
      <c r="F57" s="27" t="s">
        <v>1676</v>
      </c>
      <c r="G57" s="27" t="s">
        <v>1611</v>
      </c>
      <c r="H57" s="27"/>
      <c r="I57" s="20" t="s">
        <v>1232</v>
      </c>
      <c r="J57" s="27"/>
      <c r="K57" s="2"/>
      <c r="L57" s="22"/>
      <c r="M57" s="2" t="s">
        <v>730</v>
      </c>
      <c r="N57" s="2"/>
      <c r="O57" s="2" t="s">
        <v>451</v>
      </c>
      <c r="P57" s="2" t="s">
        <v>1904</v>
      </c>
      <c r="Q57" s="2"/>
      <c r="R57" s="16" t="s">
        <v>2370</v>
      </c>
      <c r="S57" s="2" t="s">
        <v>925</v>
      </c>
      <c r="T57" s="2" t="s">
        <v>1107</v>
      </c>
      <c r="U57" s="22" t="s">
        <v>1400</v>
      </c>
      <c r="V57" s="1" t="s">
        <v>1087</v>
      </c>
      <c r="W57" s="1" t="s">
        <v>1103</v>
      </c>
      <c r="X57" s="2" t="s">
        <v>1300</v>
      </c>
      <c r="Y57" s="2" t="s">
        <v>1401</v>
      </c>
      <c r="Z57" s="2" t="s">
        <v>1657</v>
      </c>
      <c r="AA57" s="23" t="s">
        <v>1499</v>
      </c>
      <c r="AB57" s="2" t="s">
        <v>1431</v>
      </c>
      <c r="AC57" s="2" t="s">
        <v>1509</v>
      </c>
      <c r="AD57" s="22" t="s">
        <v>713</v>
      </c>
      <c r="AE57" s="2" t="s">
        <v>860</v>
      </c>
      <c r="AF57" s="1" t="s">
        <v>858</v>
      </c>
      <c r="AG57" s="2" t="s">
        <v>1325</v>
      </c>
      <c r="AH57" s="22"/>
      <c r="AI57" s="2" t="s">
        <v>891</v>
      </c>
      <c r="AJ57" s="2" t="s">
        <v>1394</v>
      </c>
      <c r="AK57" s="1" t="s">
        <v>2062</v>
      </c>
      <c r="AL57" s="43" t="s">
        <v>1049</v>
      </c>
      <c r="AM57" s="2" t="s">
        <v>852</v>
      </c>
      <c r="AN57" s="22" t="s">
        <v>815</v>
      </c>
      <c r="AO57" s="2"/>
      <c r="AP57" s="2" t="s">
        <v>1311</v>
      </c>
      <c r="AQ57" s="2" t="s">
        <v>1790</v>
      </c>
      <c r="AR57" s="2" t="s">
        <v>828</v>
      </c>
      <c r="AS57" s="22" t="s">
        <v>1120</v>
      </c>
      <c r="AT57" s="2" t="s">
        <v>1241</v>
      </c>
      <c r="AU57" s="2" t="s">
        <v>985</v>
      </c>
      <c r="AV57" s="2"/>
      <c r="AW57" s="2" t="s">
        <v>1063</v>
      </c>
      <c r="AX57" s="22" t="s">
        <v>1372</v>
      </c>
      <c r="AY57" s="2" t="s">
        <v>1561</v>
      </c>
      <c r="AZ57" s="2" t="s">
        <v>1238</v>
      </c>
      <c r="BA57" s="2"/>
      <c r="BB57" s="2" t="s">
        <v>308</v>
      </c>
      <c r="BC57" s="2">
        <v>43</v>
      </c>
      <c r="BD57" s="2" t="s">
        <v>1769</v>
      </c>
      <c r="BE57" s="2" t="s">
        <v>1313</v>
      </c>
      <c r="BF57" s="2" t="s">
        <v>2137</v>
      </c>
      <c r="BG57" s="1" t="s">
        <v>1614</v>
      </c>
      <c r="BH57" s="1" t="s">
        <v>969</v>
      </c>
      <c r="BI57" s="2" t="s">
        <v>1046</v>
      </c>
      <c r="BJ57" s="2" t="s">
        <v>482</v>
      </c>
      <c r="BK57" s="2" t="s">
        <v>1881</v>
      </c>
      <c r="BL57" s="2" t="s">
        <v>1105</v>
      </c>
      <c r="BM57" s="2" t="s">
        <v>1219</v>
      </c>
      <c r="BN57" s="2" t="s">
        <v>599</v>
      </c>
      <c r="BO57" s="2" t="s">
        <v>1498</v>
      </c>
      <c r="BP57" s="2"/>
      <c r="BQ57" s="19">
        <v>220</v>
      </c>
      <c r="BR57" s="22">
        <v>221</v>
      </c>
      <c r="BS57" s="22">
        <v>25</v>
      </c>
      <c r="BT57" s="22">
        <v>1490</v>
      </c>
      <c r="BU57" s="22">
        <v>2150</v>
      </c>
      <c r="BV57" s="22">
        <v>810</v>
      </c>
      <c r="BW57" s="22">
        <v>1200</v>
      </c>
      <c r="BX57" s="22">
        <v>800</v>
      </c>
      <c r="BY57" s="2" t="s">
        <v>1997</v>
      </c>
      <c r="BZ57" s="34"/>
      <c r="CA57" s="35"/>
      <c r="CB57" s="36"/>
      <c r="CC57" s="38"/>
      <c r="CD57" s="168"/>
    </row>
    <row r="58" spans="1:82" ht="169">
      <c r="A58" s="19" t="s">
        <v>2196</v>
      </c>
      <c r="B58" s="19"/>
      <c r="C58" s="18" t="s">
        <v>1283</v>
      </c>
      <c r="D58" s="18">
        <v>1064</v>
      </c>
      <c r="E58" s="46" t="s">
        <v>1468</v>
      </c>
      <c r="F58" s="27" t="s">
        <v>1676</v>
      </c>
      <c r="G58" s="27" t="s">
        <v>1611</v>
      </c>
      <c r="H58" s="27"/>
      <c r="I58" s="20" t="s">
        <v>1232</v>
      </c>
      <c r="J58" s="27"/>
      <c r="K58" s="2"/>
      <c r="L58" s="22"/>
      <c r="M58" s="2" t="s">
        <v>730</v>
      </c>
      <c r="N58" s="2"/>
      <c r="O58" s="2" t="s">
        <v>451</v>
      </c>
      <c r="P58" s="2" t="s">
        <v>1904</v>
      </c>
      <c r="Q58" s="2"/>
      <c r="R58" s="16" t="s">
        <v>2370</v>
      </c>
      <c r="S58" s="2" t="s">
        <v>925</v>
      </c>
      <c r="T58" s="2" t="s">
        <v>1107</v>
      </c>
      <c r="U58" s="22" t="s">
        <v>1400</v>
      </c>
      <c r="V58" s="1" t="s">
        <v>1087</v>
      </c>
      <c r="W58" s="1" t="s">
        <v>1103</v>
      </c>
      <c r="X58" s="2" t="s">
        <v>1300</v>
      </c>
      <c r="Y58" s="2" t="s">
        <v>1401</v>
      </c>
      <c r="Z58" s="2" t="s">
        <v>1657</v>
      </c>
      <c r="AA58" s="23" t="s">
        <v>1499</v>
      </c>
      <c r="AB58" s="2" t="s">
        <v>1431</v>
      </c>
      <c r="AC58" s="2" t="s">
        <v>1509</v>
      </c>
      <c r="AD58" s="22" t="s">
        <v>713</v>
      </c>
      <c r="AE58" s="2" t="s">
        <v>860</v>
      </c>
      <c r="AF58" s="1" t="s">
        <v>858</v>
      </c>
      <c r="AG58" s="2" t="s">
        <v>1325</v>
      </c>
      <c r="AH58" s="22"/>
      <c r="AI58" s="2" t="s">
        <v>891</v>
      </c>
      <c r="AJ58" s="2" t="s">
        <v>1394</v>
      </c>
      <c r="AK58" s="1" t="s">
        <v>2062</v>
      </c>
      <c r="AL58" s="43" t="s">
        <v>1049</v>
      </c>
      <c r="AM58" s="2" t="s">
        <v>852</v>
      </c>
      <c r="AN58" s="22" t="s">
        <v>815</v>
      </c>
      <c r="AO58" s="2"/>
      <c r="AP58" s="2" t="s">
        <v>1311</v>
      </c>
      <c r="AQ58" s="2" t="s">
        <v>1790</v>
      </c>
      <c r="AR58" s="2" t="s">
        <v>1045</v>
      </c>
      <c r="AS58" s="22" t="s">
        <v>1120</v>
      </c>
      <c r="AT58" s="2" t="s">
        <v>1241</v>
      </c>
      <c r="AU58" s="2" t="s">
        <v>985</v>
      </c>
      <c r="AV58" s="2"/>
      <c r="AW58" s="2" t="s">
        <v>1063</v>
      </c>
      <c r="AX58" s="22" t="s">
        <v>1372</v>
      </c>
      <c r="AY58" s="2" t="s">
        <v>1561</v>
      </c>
      <c r="AZ58" s="2" t="s">
        <v>1238</v>
      </c>
      <c r="BA58" s="2"/>
      <c r="BB58" s="2" t="s">
        <v>1404</v>
      </c>
      <c r="BC58" s="2">
        <v>43</v>
      </c>
      <c r="BD58" s="2" t="s">
        <v>2138</v>
      </c>
      <c r="BE58" s="2" t="s">
        <v>963</v>
      </c>
      <c r="BF58" s="2" t="s">
        <v>2035</v>
      </c>
      <c r="BG58" s="1" t="s">
        <v>1093</v>
      </c>
      <c r="BH58" s="1" t="s">
        <v>969</v>
      </c>
      <c r="BI58" s="1" t="s">
        <v>472</v>
      </c>
      <c r="BJ58" s="2" t="s">
        <v>482</v>
      </c>
      <c r="BK58" s="2" t="s">
        <v>1747</v>
      </c>
      <c r="BL58" s="2" t="s">
        <v>508</v>
      </c>
      <c r="BM58" s="2" t="s">
        <v>1219</v>
      </c>
      <c r="BN58" s="2" t="s">
        <v>701</v>
      </c>
      <c r="BO58" s="2" t="s">
        <v>499</v>
      </c>
      <c r="BP58" s="2"/>
      <c r="BQ58" s="19">
        <v>220</v>
      </c>
      <c r="BR58" s="22">
        <v>221</v>
      </c>
      <c r="BS58" s="22">
        <v>25</v>
      </c>
      <c r="BT58" s="22">
        <v>1490</v>
      </c>
      <c r="BU58" s="22">
        <v>2150</v>
      </c>
      <c r="BV58" s="22">
        <v>810</v>
      </c>
      <c r="BW58" s="22">
        <v>1200</v>
      </c>
      <c r="BX58" s="22">
        <v>800</v>
      </c>
      <c r="BY58" s="2" t="s">
        <v>2071</v>
      </c>
      <c r="BZ58" s="34"/>
      <c r="CA58" s="35"/>
      <c r="CB58" s="36"/>
      <c r="CC58" s="38"/>
      <c r="CD58" s="168"/>
    </row>
    <row r="59" spans="1:82" ht="156">
      <c r="A59" s="19" t="s">
        <v>394</v>
      </c>
      <c r="B59" s="19"/>
      <c r="C59" s="19" t="s">
        <v>1283</v>
      </c>
      <c r="D59" s="19">
        <v>1064</v>
      </c>
      <c r="E59" s="46" t="s">
        <v>1468</v>
      </c>
      <c r="F59" s="27" t="s">
        <v>1676</v>
      </c>
      <c r="G59" s="27" t="s">
        <v>1611</v>
      </c>
      <c r="H59" s="27"/>
      <c r="I59" s="20" t="s">
        <v>1232</v>
      </c>
      <c r="J59" s="27"/>
      <c r="K59" s="2"/>
      <c r="L59" s="22"/>
      <c r="M59" s="2" t="s">
        <v>730</v>
      </c>
      <c r="N59" s="2"/>
      <c r="O59" s="2" t="s">
        <v>451</v>
      </c>
      <c r="P59" s="2" t="s">
        <v>1904</v>
      </c>
      <c r="Q59" s="2"/>
      <c r="R59" s="16" t="s">
        <v>2370</v>
      </c>
      <c r="S59" s="2" t="s">
        <v>925</v>
      </c>
      <c r="T59" s="2" t="s">
        <v>1107</v>
      </c>
      <c r="U59" s="22" t="s">
        <v>1400</v>
      </c>
      <c r="V59" s="2" t="s">
        <v>1087</v>
      </c>
      <c r="W59" s="2" t="s">
        <v>1103</v>
      </c>
      <c r="X59" s="2" t="s">
        <v>1300</v>
      </c>
      <c r="Y59" s="2" t="s">
        <v>1401</v>
      </c>
      <c r="Z59" s="2" t="s">
        <v>777</v>
      </c>
      <c r="AA59" s="29" t="s">
        <v>1499</v>
      </c>
      <c r="AB59" s="2" t="s">
        <v>1431</v>
      </c>
      <c r="AC59" s="2" t="s">
        <v>1509</v>
      </c>
      <c r="AD59" s="22" t="s">
        <v>713</v>
      </c>
      <c r="AE59" s="2" t="s">
        <v>860</v>
      </c>
      <c r="AF59" s="2" t="s">
        <v>858</v>
      </c>
      <c r="AG59" s="2" t="s">
        <v>1325</v>
      </c>
      <c r="AH59" s="22"/>
      <c r="AI59" s="2" t="s">
        <v>905</v>
      </c>
      <c r="AJ59" s="2" t="s">
        <v>1394</v>
      </c>
      <c r="AK59" s="2" t="s">
        <v>2062</v>
      </c>
      <c r="AL59" s="43" t="s">
        <v>1049</v>
      </c>
      <c r="AM59" s="2" t="s">
        <v>852</v>
      </c>
      <c r="AN59" s="22" t="s">
        <v>815</v>
      </c>
      <c r="AO59" s="2"/>
      <c r="AP59" s="2" t="s">
        <v>1311</v>
      </c>
      <c r="AQ59" s="2" t="s">
        <v>1790</v>
      </c>
      <c r="AR59" s="2" t="s">
        <v>2052</v>
      </c>
      <c r="AS59" s="22" t="s">
        <v>1868</v>
      </c>
      <c r="AT59" s="2" t="s">
        <v>1241</v>
      </c>
      <c r="AU59" s="2" t="s">
        <v>985</v>
      </c>
      <c r="AV59" s="2"/>
      <c r="AW59" s="2" t="s">
        <v>1063</v>
      </c>
      <c r="AX59" s="22" t="s">
        <v>1777</v>
      </c>
      <c r="AY59" s="2" t="s">
        <v>619</v>
      </c>
      <c r="AZ59" s="2" t="s">
        <v>1238</v>
      </c>
      <c r="BA59" s="2"/>
      <c r="BB59" s="2" t="s">
        <v>222</v>
      </c>
      <c r="BC59" s="2">
        <v>43</v>
      </c>
      <c r="BD59" s="2" t="s">
        <v>1769</v>
      </c>
      <c r="BE59" s="2" t="s">
        <v>1313</v>
      </c>
      <c r="BF59" s="2" t="s">
        <v>2137</v>
      </c>
      <c r="BG59" s="1" t="s">
        <v>1614</v>
      </c>
      <c r="BH59" s="2" t="s">
        <v>969</v>
      </c>
      <c r="BI59" s="2" t="s">
        <v>1046</v>
      </c>
      <c r="BJ59" s="2" t="s">
        <v>483</v>
      </c>
      <c r="BK59" s="2" t="s">
        <v>1881</v>
      </c>
      <c r="BL59" s="2" t="s">
        <v>906</v>
      </c>
      <c r="BM59" s="2" t="s">
        <v>1219</v>
      </c>
      <c r="BN59" s="88" t="s">
        <v>510</v>
      </c>
      <c r="BO59" s="2" t="s">
        <v>1009</v>
      </c>
      <c r="BP59" s="2"/>
      <c r="BQ59" s="19">
        <v>220</v>
      </c>
      <c r="BR59" s="22" t="s">
        <v>1711</v>
      </c>
      <c r="BS59" s="22">
        <v>25</v>
      </c>
      <c r="BT59" s="22">
        <v>1490</v>
      </c>
      <c r="BU59" s="22">
        <v>2150</v>
      </c>
      <c r="BV59" s="22" t="s">
        <v>620</v>
      </c>
      <c r="BW59" s="22" t="s">
        <v>621</v>
      </c>
      <c r="BX59" s="22">
        <v>800</v>
      </c>
      <c r="BY59" s="2"/>
      <c r="BZ59" s="34"/>
      <c r="CA59" s="35"/>
      <c r="CB59" s="36"/>
      <c r="CC59" s="38"/>
      <c r="CD59" s="168"/>
    </row>
    <row r="60" spans="1:82" ht="182">
      <c r="A60" s="19" t="s">
        <v>527</v>
      </c>
      <c r="B60" s="19"/>
      <c r="C60" s="18" t="s">
        <v>1283</v>
      </c>
      <c r="D60" s="18">
        <v>1064</v>
      </c>
      <c r="E60" s="49" t="s">
        <v>1165</v>
      </c>
      <c r="F60" s="20" t="s">
        <v>1633</v>
      </c>
      <c r="G60" s="27" t="s">
        <v>1590</v>
      </c>
      <c r="H60" s="27" t="s">
        <v>1486</v>
      </c>
      <c r="I60" s="27" t="s">
        <v>834</v>
      </c>
      <c r="J60" s="50" t="s">
        <v>654</v>
      </c>
      <c r="K60" s="2"/>
      <c r="L60" s="22"/>
      <c r="M60" s="2" t="s">
        <v>901</v>
      </c>
      <c r="N60" s="2"/>
      <c r="O60" s="2" t="s">
        <v>795</v>
      </c>
      <c r="P60" s="2" t="s">
        <v>1982</v>
      </c>
      <c r="Q60" s="2"/>
      <c r="R60" s="16" t="s">
        <v>2370</v>
      </c>
      <c r="S60" s="2" t="s">
        <v>946</v>
      </c>
      <c r="T60" s="2" t="s">
        <v>1135</v>
      </c>
      <c r="U60" s="22" t="s">
        <v>1400</v>
      </c>
      <c r="V60" s="1" t="s">
        <v>223</v>
      </c>
      <c r="W60" s="1" t="s">
        <v>1103</v>
      </c>
      <c r="X60" s="2" t="s">
        <v>1435</v>
      </c>
      <c r="Y60" s="2" t="s">
        <v>1629</v>
      </c>
      <c r="Z60" s="2" t="s">
        <v>1631</v>
      </c>
      <c r="AA60" s="23" t="s">
        <v>1368</v>
      </c>
      <c r="AB60" s="2" t="s">
        <v>2490</v>
      </c>
      <c r="AC60" s="2" t="s">
        <v>1143</v>
      </c>
      <c r="AD60" s="22" t="s">
        <v>479</v>
      </c>
      <c r="AE60" s="2" t="s">
        <v>860</v>
      </c>
      <c r="AF60" s="1" t="s">
        <v>858</v>
      </c>
      <c r="AG60" s="2" t="s">
        <v>1325</v>
      </c>
      <c r="AH60" s="22"/>
      <c r="AI60" s="2" t="s">
        <v>1258</v>
      </c>
      <c r="AJ60" s="2" t="s">
        <v>1479</v>
      </c>
      <c r="AK60" s="1" t="s">
        <v>2212</v>
      </c>
      <c r="AL60" s="24" t="s">
        <v>1269</v>
      </c>
      <c r="AM60" s="2" t="s">
        <v>1381</v>
      </c>
      <c r="AN60" s="22">
        <v>470</v>
      </c>
      <c r="AO60" s="2" t="s">
        <v>1347</v>
      </c>
      <c r="AP60" s="2" t="s">
        <v>1446</v>
      </c>
      <c r="AQ60" s="1" t="s">
        <v>1678</v>
      </c>
      <c r="AR60" s="2" t="s">
        <v>898</v>
      </c>
      <c r="AS60" s="22" t="s">
        <v>975</v>
      </c>
      <c r="AT60" s="2" t="s">
        <v>1241</v>
      </c>
      <c r="AU60" s="2" t="s">
        <v>1174</v>
      </c>
      <c r="AV60" s="2"/>
      <c r="AW60" s="2" t="s">
        <v>1055</v>
      </c>
      <c r="AX60" s="22" t="s">
        <v>931</v>
      </c>
      <c r="AY60" s="2" t="s">
        <v>950</v>
      </c>
      <c r="AZ60" s="2" t="s">
        <v>985</v>
      </c>
      <c r="BA60" s="2" t="s">
        <v>827</v>
      </c>
      <c r="BB60" s="2" t="s">
        <v>986</v>
      </c>
      <c r="BC60" s="2">
        <v>45</v>
      </c>
      <c r="BD60" s="2" t="s">
        <v>1321</v>
      </c>
      <c r="BE60" s="2" t="s">
        <v>2522</v>
      </c>
      <c r="BF60" s="16" t="s">
        <v>869</v>
      </c>
      <c r="BG60" s="2" t="s">
        <v>1460</v>
      </c>
      <c r="BH60" s="2" t="s">
        <v>882</v>
      </c>
      <c r="BI60" s="2" t="s">
        <v>1033</v>
      </c>
      <c r="BJ60" s="2" t="s">
        <v>483</v>
      </c>
      <c r="BK60" s="2" t="s">
        <v>1732</v>
      </c>
      <c r="BL60" s="2" t="s">
        <v>450</v>
      </c>
      <c r="BM60" s="2" t="s">
        <v>1197</v>
      </c>
      <c r="BN60" s="2" t="s">
        <v>547</v>
      </c>
      <c r="BO60" s="2" t="s">
        <v>1284</v>
      </c>
      <c r="BP60" s="2" t="s">
        <v>1360</v>
      </c>
      <c r="BQ60" s="19">
        <v>200</v>
      </c>
      <c r="BR60" s="22">
        <v>251</v>
      </c>
      <c r="BS60" s="22" t="s">
        <v>1866</v>
      </c>
      <c r="BT60" s="22">
        <v>1560</v>
      </c>
      <c r="BU60" s="22">
        <v>2380</v>
      </c>
      <c r="BV60" s="22">
        <v>760</v>
      </c>
      <c r="BW60" s="22">
        <v>1240</v>
      </c>
      <c r="BX60" s="22">
        <v>750</v>
      </c>
      <c r="BY60" s="2"/>
      <c r="BZ60" s="34"/>
      <c r="CA60" s="35"/>
      <c r="CB60" s="36"/>
      <c r="CC60" s="38"/>
      <c r="CD60" s="168"/>
    </row>
    <row r="61" spans="1:82" ht="117">
      <c r="A61" s="19" t="s">
        <v>574</v>
      </c>
      <c r="B61" s="19"/>
      <c r="C61" s="18" t="s">
        <v>1283</v>
      </c>
      <c r="D61" s="18">
        <v>1064</v>
      </c>
      <c r="E61" s="18" t="s">
        <v>1468</v>
      </c>
      <c r="F61" s="27" t="s">
        <v>1676</v>
      </c>
      <c r="G61" s="27" t="s">
        <v>1611</v>
      </c>
      <c r="H61" s="27"/>
      <c r="I61" s="27"/>
      <c r="J61" s="50"/>
      <c r="K61" s="2"/>
      <c r="L61" s="22"/>
      <c r="M61" s="2" t="s">
        <v>589</v>
      </c>
      <c r="N61" s="2"/>
      <c r="O61" s="2" t="s">
        <v>451</v>
      </c>
      <c r="P61" s="2" t="s">
        <v>1904</v>
      </c>
      <c r="Q61" s="2"/>
      <c r="R61" s="16" t="s">
        <v>2370</v>
      </c>
      <c r="S61" s="2" t="s">
        <v>925</v>
      </c>
      <c r="T61" s="2" t="s">
        <v>1107</v>
      </c>
      <c r="U61" s="22" t="s">
        <v>1400</v>
      </c>
      <c r="V61" s="1" t="s">
        <v>1087</v>
      </c>
      <c r="W61" s="1" t="s">
        <v>1103</v>
      </c>
      <c r="X61" s="2" t="s">
        <v>1300</v>
      </c>
      <c r="Y61" s="2" t="s">
        <v>1401</v>
      </c>
      <c r="Z61" s="2" t="s">
        <v>1657</v>
      </c>
      <c r="AA61" s="23" t="s">
        <v>1445</v>
      </c>
      <c r="AB61" s="2" t="s">
        <v>1431</v>
      </c>
      <c r="AC61" s="2" t="s">
        <v>1509</v>
      </c>
      <c r="AD61" s="22" t="s">
        <v>498</v>
      </c>
      <c r="AE61" s="2" t="s">
        <v>860</v>
      </c>
      <c r="AF61" s="1" t="s">
        <v>858</v>
      </c>
      <c r="AG61" s="2" t="s">
        <v>1325</v>
      </c>
      <c r="AH61" s="22"/>
      <c r="AI61" s="2" t="s">
        <v>905</v>
      </c>
      <c r="AJ61" s="2"/>
      <c r="AK61" s="1" t="s">
        <v>2062</v>
      </c>
      <c r="AL61" s="43" t="s">
        <v>1049</v>
      </c>
      <c r="AM61" s="2" t="s">
        <v>852</v>
      </c>
      <c r="AN61" s="22" t="s">
        <v>815</v>
      </c>
      <c r="AO61" s="2"/>
      <c r="AP61" s="2" t="s">
        <v>1311</v>
      </c>
      <c r="AQ61" s="2" t="s">
        <v>1790</v>
      </c>
      <c r="AR61" s="2" t="s">
        <v>1045</v>
      </c>
      <c r="AS61" s="22" t="s">
        <v>1868</v>
      </c>
      <c r="AT61" s="2" t="s">
        <v>1241</v>
      </c>
      <c r="AU61" s="2"/>
      <c r="AV61" s="2"/>
      <c r="AW61" s="2" t="s">
        <v>1063</v>
      </c>
      <c r="AX61" s="22" t="s">
        <v>1777</v>
      </c>
      <c r="AY61" s="2" t="s">
        <v>1561</v>
      </c>
      <c r="AZ61" s="2"/>
      <c r="BA61" s="2"/>
      <c r="BB61" s="2" t="s">
        <v>1482</v>
      </c>
      <c r="BC61" s="2">
        <v>43</v>
      </c>
      <c r="BD61" s="2" t="s">
        <v>1947</v>
      </c>
      <c r="BE61" s="2" t="s">
        <v>1313</v>
      </c>
      <c r="BF61" s="2" t="s">
        <v>2137</v>
      </c>
      <c r="BG61" s="2"/>
      <c r="BH61" s="2"/>
      <c r="BI61" s="2" t="s">
        <v>729</v>
      </c>
      <c r="BJ61" s="2" t="s">
        <v>482</v>
      </c>
      <c r="BK61" s="2" t="s">
        <v>505</v>
      </c>
      <c r="BL61" s="2" t="s">
        <v>906</v>
      </c>
      <c r="BM61" s="2" t="s">
        <v>1219</v>
      </c>
      <c r="BN61" s="88" t="s">
        <v>424</v>
      </c>
      <c r="BO61" s="2" t="s">
        <v>473</v>
      </c>
      <c r="BP61" s="2"/>
      <c r="BQ61" s="19"/>
      <c r="BR61" s="22">
        <v>226</v>
      </c>
      <c r="BS61" s="22">
        <v>25</v>
      </c>
      <c r="BT61" s="22">
        <v>1490</v>
      </c>
      <c r="BU61" s="22">
        <v>2150</v>
      </c>
      <c r="BV61" s="22">
        <v>810</v>
      </c>
      <c r="BW61" s="22">
        <v>1200</v>
      </c>
      <c r="BX61" s="22">
        <v>800</v>
      </c>
      <c r="BY61" s="2"/>
      <c r="BZ61" s="34"/>
      <c r="CA61" s="35"/>
      <c r="CB61" s="36"/>
      <c r="CC61" s="38"/>
      <c r="CD61" s="168"/>
    </row>
    <row r="62" spans="1:82" ht="142" customHeight="1">
      <c r="A62" s="19" t="s">
        <v>161</v>
      </c>
      <c r="B62" s="19"/>
      <c r="C62" s="19" t="s">
        <v>1283</v>
      </c>
      <c r="D62" s="19">
        <v>1064</v>
      </c>
      <c r="E62" s="46" t="s">
        <v>2076</v>
      </c>
      <c r="F62" s="27" t="s">
        <v>1650</v>
      </c>
      <c r="G62" s="27" t="s">
        <v>1674</v>
      </c>
      <c r="H62" s="27"/>
      <c r="I62" s="27"/>
      <c r="J62" s="27" t="s">
        <v>868</v>
      </c>
      <c r="K62" s="2" t="s">
        <v>298</v>
      </c>
      <c r="L62" s="22"/>
      <c r="M62" s="2" t="s">
        <v>2200</v>
      </c>
      <c r="N62" s="2" t="s">
        <v>2147</v>
      </c>
      <c r="O62" s="2" t="s">
        <v>2240</v>
      </c>
      <c r="P62" s="2" t="s">
        <v>2077</v>
      </c>
      <c r="Q62" s="2" t="s">
        <v>818</v>
      </c>
      <c r="R62" s="16" t="s">
        <v>2371</v>
      </c>
      <c r="S62" s="2" t="s">
        <v>319</v>
      </c>
      <c r="T62" s="2" t="s">
        <v>740</v>
      </c>
      <c r="U62" s="22"/>
      <c r="V62" s="177" t="s">
        <v>2487</v>
      </c>
      <c r="W62" s="2" t="s">
        <v>1103</v>
      </c>
      <c r="X62" s="2" t="s">
        <v>1300</v>
      </c>
      <c r="Y62" s="2" t="s">
        <v>1642</v>
      </c>
      <c r="Z62" s="2" t="s">
        <v>459</v>
      </c>
      <c r="AA62" s="29" t="s">
        <v>1445</v>
      </c>
      <c r="AB62" s="2" t="s">
        <v>1776</v>
      </c>
      <c r="AC62" s="2" t="s">
        <v>1962</v>
      </c>
      <c r="AD62" s="22" t="s">
        <v>2074</v>
      </c>
      <c r="AE62" s="2" t="s">
        <v>402</v>
      </c>
      <c r="AF62" s="1" t="s">
        <v>255</v>
      </c>
      <c r="AG62" s="2" t="s">
        <v>1936</v>
      </c>
      <c r="AH62" s="22"/>
      <c r="AI62" s="2" t="s">
        <v>1993</v>
      </c>
      <c r="AJ62" s="2" t="s">
        <v>1886</v>
      </c>
      <c r="AK62" s="2" t="s">
        <v>624</v>
      </c>
      <c r="AL62" s="40" t="s">
        <v>2073</v>
      </c>
      <c r="AM62" s="2" t="s">
        <v>2162</v>
      </c>
      <c r="AN62" s="22"/>
      <c r="AO62" s="2" t="s">
        <v>1444</v>
      </c>
      <c r="AP62" s="2" t="s">
        <v>1891</v>
      </c>
      <c r="AQ62" s="154" t="s">
        <v>341</v>
      </c>
      <c r="AR62" s="2" t="s">
        <v>1811</v>
      </c>
      <c r="AS62" s="22" t="s">
        <v>1384</v>
      </c>
      <c r="AT62" s="2" t="s">
        <v>1530</v>
      </c>
      <c r="AU62" s="2" t="s">
        <v>1838</v>
      </c>
      <c r="AV62" s="2"/>
      <c r="AW62" s="2" t="s">
        <v>1522</v>
      </c>
      <c r="AX62" s="22" t="s">
        <v>1777</v>
      </c>
      <c r="AY62" s="2" t="s">
        <v>1503</v>
      </c>
      <c r="AZ62" s="2"/>
      <c r="BA62" s="88" t="s">
        <v>340</v>
      </c>
      <c r="BB62" s="2" t="s">
        <v>1147</v>
      </c>
      <c r="BC62" s="2">
        <v>45</v>
      </c>
      <c r="BD62" s="2" t="s">
        <v>1754</v>
      </c>
      <c r="BE62" s="2" t="s">
        <v>1363</v>
      </c>
      <c r="BF62" s="2" t="s">
        <v>107</v>
      </c>
      <c r="BG62" s="2"/>
      <c r="BH62" s="2"/>
      <c r="BI62" s="2" t="s">
        <v>2136</v>
      </c>
      <c r="BJ62" s="2" t="s">
        <v>393</v>
      </c>
      <c r="BK62" s="2" t="s">
        <v>1952</v>
      </c>
      <c r="BL62" s="2" t="s">
        <v>1845</v>
      </c>
      <c r="BM62" s="2" t="s">
        <v>1565</v>
      </c>
      <c r="BN62" s="88" t="s">
        <v>339</v>
      </c>
      <c r="BO62" s="2" t="s">
        <v>2093</v>
      </c>
      <c r="BP62" s="2"/>
      <c r="BQ62" s="19"/>
      <c r="BR62" s="22" t="s">
        <v>478</v>
      </c>
      <c r="BS62" s="22" t="s">
        <v>1892</v>
      </c>
      <c r="BT62" s="22">
        <v>1495</v>
      </c>
      <c r="BU62" s="22">
        <v>2195</v>
      </c>
      <c r="BV62" s="22">
        <v>870</v>
      </c>
      <c r="BW62" s="22">
        <v>1125</v>
      </c>
      <c r="BX62" s="22" t="s">
        <v>521</v>
      </c>
      <c r="BY62" s="2" t="s">
        <v>2223</v>
      </c>
      <c r="BZ62" s="34"/>
      <c r="CA62" s="35"/>
      <c r="CB62" s="36"/>
      <c r="CC62" s="38"/>
      <c r="CD62" s="168"/>
    </row>
    <row r="63" spans="1:82" ht="91">
      <c r="A63" s="19" t="s">
        <v>631</v>
      </c>
      <c r="B63" s="19"/>
      <c r="C63" s="19" t="s">
        <v>2006</v>
      </c>
      <c r="D63" s="19">
        <v>1225</v>
      </c>
      <c r="E63" s="19" t="s">
        <v>1729</v>
      </c>
      <c r="F63" s="27" t="s">
        <v>2103</v>
      </c>
      <c r="G63" s="27" t="s">
        <v>2090</v>
      </c>
      <c r="H63" s="27"/>
      <c r="I63" s="27" t="s">
        <v>1933</v>
      </c>
      <c r="J63" s="27" t="s">
        <v>2378</v>
      </c>
      <c r="K63" s="2"/>
      <c r="L63" s="22"/>
      <c r="M63" s="2" t="s">
        <v>589</v>
      </c>
      <c r="N63" s="2"/>
      <c r="O63" s="16" t="s">
        <v>335</v>
      </c>
      <c r="P63" s="2" t="s">
        <v>1907</v>
      </c>
      <c r="Q63" s="2"/>
      <c r="R63" s="16" t="s">
        <v>2370</v>
      </c>
      <c r="S63" s="2" t="s">
        <v>296</v>
      </c>
      <c r="T63" s="2"/>
      <c r="U63" s="22">
        <v>5.5</v>
      </c>
      <c r="V63" s="2" t="s">
        <v>365</v>
      </c>
      <c r="W63" s="2"/>
      <c r="X63" s="2" t="s">
        <v>2216</v>
      </c>
      <c r="Y63" s="2"/>
      <c r="Z63" s="2" t="s">
        <v>490</v>
      </c>
      <c r="AA63" s="2" t="s">
        <v>1471</v>
      </c>
      <c r="AB63" s="2" t="s">
        <v>1431</v>
      </c>
      <c r="AC63" s="2"/>
      <c r="AD63" s="22" t="s">
        <v>498</v>
      </c>
      <c r="AE63" s="2" t="s">
        <v>2150</v>
      </c>
      <c r="AF63" s="2"/>
      <c r="AG63" s="2" t="s">
        <v>1325</v>
      </c>
      <c r="AH63" s="22"/>
      <c r="AI63" s="2" t="s">
        <v>2060</v>
      </c>
      <c r="AJ63" s="2"/>
      <c r="AK63" s="2" t="s">
        <v>2102</v>
      </c>
      <c r="AL63" s="51" t="s">
        <v>1049</v>
      </c>
      <c r="AM63" s="2"/>
      <c r="AN63" s="22"/>
      <c r="AO63" s="2"/>
      <c r="AP63" s="2" t="s">
        <v>805</v>
      </c>
      <c r="AQ63" s="2"/>
      <c r="AR63" s="2" t="s">
        <v>426</v>
      </c>
      <c r="AS63" s="22" t="s">
        <v>2002</v>
      </c>
      <c r="AT63" s="2" t="s">
        <v>1958</v>
      </c>
      <c r="AU63" s="2" t="s">
        <v>1696</v>
      </c>
      <c r="AV63" s="2"/>
      <c r="AW63" s="2" t="s">
        <v>762</v>
      </c>
      <c r="AX63" s="22" t="s">
        <v>2184</v>
      </c>
      <c r="AY63" s="2" t="s">
        <v>1920</v>
      </c>
      <c r="AZ63" s="2" t="s">
        <v>1238</v>
      </c>
      <c r="BA63" s="2"/>
      <c r="BB63" s="2" t="s">
        <v>1482</v>
      </c>
      <c r="BC63" s="2">
        <v>43</v>
      </c>
      <c r="BD63" s="2" t="s">
        <v>2116</v>
      </c>
      <c r="BE63" s="2" t="s">
        <v>1313</v>
      </c>
      <c r="BF63" s="2" t="s">
        <v>1964</v>
      </c>
      <c r="BG63" s="2" t="s">
        <v>1614</v>
      </c>
      <c r="BH63" s="2"/>
      <c r="BI63" s="2" t="s">
        <v>1874</v>
      </c>
      <c r="BJ63" s="2" t="s">
        <v>2045</v>
      </c>
      <c r="BK63" s="2"/>
      <c r="BL63" s="2"/>
      <c r="BM63" s="2" t="s">
        <v>1669</v>
      </c>
      <c r="BN63" s="2"/>
      <c r="BO63" s="2" t="s">
        <v>1134</v>
      </c>
      <c r="BP63" s="2"/>
      <c r="BQ63" s="22">
        <v>255</v>
      </c>
      <c r="BR63" s="22">
        <v>192</v>
      </c>
      <c r="BS63" s="22">
        <v>24</v>
      </c>
      <c r="BT63" s="22">
        <v>1450</v>
      </c>
      <c r="BU63" s="22">
        <v>2070</v>
      </c>
      <c r="BV63" s="22">
        <v>750</v>
      </c>
      <c r="BW63" s="22">
        <v>1165</v>
      </c>
      <c r="BX63" s="22">
        <v>820</v>
      </c>
      <c r="BY63" s="2" t="s">
        <v>2248</v>
      </c>
      <c r="BZ63" s="34"/>
      <c r="CA63" s="35"/>
      <c r="CB63" s="36"/>
      <c r="CC63" s="38"/>
      <c r="CD63" s="168"/>
    </row>
    <row r="64" spans="1:82" ht="52">
      <c r="A64" s="19" t="s">
        <v>783</v>
      </c>
      <c r="B64" s="19"/>
      <c r="C64" s="19"/>
      <c r="D64" s="19">
        <v>992</v>
      </c>
      <c r="E64" s="19"/>
      <c r="F64" s="27" t="s">
        <v>1566</v>
      </c>
      <c r="G64" s="27" t="s">
        <v>1825</v>
      </c>
      <c r="H64" s="27"/>
      <c r="I64" s="27"/>
      <c r="J64" s="27" t="s">
        <v>2378</v>
      </c>
      <c r="K64" s="2"/>
      <c r="L64" s="22"/>
      <c r="M64" s="2" t="s">
        <v>589</v>
      </c>
      <c r="N64" s="2"/>
      <c r="O64" s="2" t="s">
        <v>362</v>
      </c>
      <c r="P64" s="2" t="s">
        <v>1913</v>
      </c>
      <c r="Q64" s="2"/>
      <c r="R64" s="16" t="s">
        <v>2370</v>
      </c>
      <c r="S64" s="2"/>
      <c r="T64" s="2"/>
      <c r="U64" s="22"/>
      <c r="V64" s="2"/>
      <c r="W64" s="2"/>
      <c r="X64" s="2"/>
      <c r="Y64" s="2"/>
      <c r="Z64" s="2" t="s">
        <v>1980</v>
      </c>
      <c r="AA64" s="2" t="s">
        <v>1471</v>
      </c>
      <c r="AB64" s="2" t="s">
        <v>1431</v>
      </c>
      <c r="AC64" s="2"/>
      <c r="AD64" s="22"/>
      <c r="AE64" s="2"/>
      <c r="AF64" s="2"/>
      <c r="AG64" s="2" t="s">
        <v>1325</v>
      </c>
      <c r="AH64" s="22"/>
      <c r="AI64" s="2"/>
      <c r="AJ64" s="2"/>
      <c r="AK64" s="2"/>
      <c r="AL64" s="51"/>
      <c r="AM64" s="2"/>
      <c r="AN64" s="22"/>
      <c r="AO64" s="2"/>
      <c r="AP64" s="2"/>
      <c r="AQ64" s="2"/>
      <c r="AR64" s="2" t="s">
        <v>425</v>
      </c>
      <c r="AS64" s="22" t="s">
        <v>1826</v>
      </c>
      <c r="AT64" s="2" t="s">
        <v>600</v>
      </c>
      <c r="AU64" s="2"/>
      <c r="AV64" s="2"/>
      <c r="AW64" s="2" t="s">
        <v>761</v>
      </c>
      <c r="AX64" s="22" t="s">
        <v>1851</v>
      </c>
      <c r="AY64" s="2" t="s">
        <v>1912</v>
      </c>
      <c r="AZ64" s="2"/>
      <c r="BA64" s="2"/>
      <c r="BB64" s="2" t="s">
        <v>1482</v>
      </c>
      <c r="BC64" s="2">
        <v>43</v>
      </c>
      <c r="BD64" s="2" t="s">
        <v>2116</v>
      </c>
      <c r="BE64" s="2" t="s">
        <v>1313</v>
      </c>
      <c r="BF64" s="2" t="s">
        <v>1964</v>
      </c>
      <c r="BG64" s="2" t="s">
        <v>1614</v>
      </c>
      <c r="BH64" s="2"/>
      <c r="BI64" s="2"/>
      <c r="BJ64" s="2" t="s">
        <v>2045</v>
      </c>
      <c r="BK64" s="2"/>
      <c r="BL64" s="2"/>
      <c r="BM64" s="2" t="s">
        <v>1669</v>
      </c>
      <c r="BN64" s="2"/>
      <c r="BO64" s="2" t="s">
        <v>1134</v>
      </c>
      <c r="BP64" s="2"/>
      <c r="BQ64" s="2"/>
      <c r="BR64" s="22">
        <v>194</v>
      </c>
      <c r="BS64" s="22"/>
      <c r="BT64" s="22"/>
      <c r="BU64" s="22">
        <v>2110</v>
      </c>
      <c r="BV64" s="22">
        <v>690</v>
      </c>
      <c r="BW64" s="22"/>
      <c r="BX64" s="22">
        <v>810</v>
      </c>
      <c r="BY64" s="2"/>
      <c r="BZ64" s="34"/>
      <c r="CA64" s="35"/>
      <c r="CB64" s="36"/>
      <c r="CC64" s="38"/>
      <c r="CD64" s="168"/>
    </row>
    <row r="65" spans="1:82" s="3" customFormat="1" ht="137" customHeight="1">
      <c r="A65" s="19" t="s">
        <v>337</v>
      </c>
      <c r="B65" s="19"/>
      <c r="C65" s="19" t="s">
        <v>1283</v>
      </c>
      <c r="D65" s="19">
        <v>1064</v>
      </c>
      <c r="E65" s="19" t="s">
        <v>1780</v>
      </c>
      <c r="F65" s="27" t="s">
        <v>658</v>
      </c>
      <c r="G65" s="27" t="s">
        <v>1611</v>
      </c>
      <c r="H65" s="27"/>
      <c r="I65" s="27"/>
      <c r="J65" s="27"/>
      <c r="K65" s="2" t="s">
        <v>277</v>
      </c>
      <c r="L65" s="22"/>
      <c r="M65" s="2" t="s">
        <v>2200</v>
      </c>
      <c r="N65" s="2" t="s">
        <v>2170</v>
      </c>
      <c r="O65" s="2" t="s">
        <v>439</v>
      </c>
      <c r="P65" s="2" t="s">
        <v>2134</v>
      </c>
      <c r="Q65" s="2" t="s">
        <v>724</v>
      </c>
      <c r="R65" s="16" t="s">
        <v>2371</v>
      </c>
      <c r="S65" s="2" t="s">
        <v>2303</v>
      </c>
      <c r="T65" s="2" t="s">
        <v>740</v>
      </c>
      <c r="U65" s="22"/>
      <c r="V65" s="177" t="s">
        <v>2487</v>
      </c>
      <c r="W65" s="2"/>
      <c r="X65" s="2" t="s">
        <v>1300</v>
      </c>
      <c r="Y65" s="2"/>
      <c r="Z65" s="2" t="s">
        <v>361</v>
      </c>
      <c r="AA65" s="29" t="s">
        <v>1445</v>
      </c>
      <c r="AB65" s="2" t="s">
        <v>1431</v>
      </c>
      <c r="AC65" s="2"/>
      <c r="AD65" s="22" t="s">
        <v>358</v>
      </c>
      <c r="AE65" s="2" t="s">
        <v>402</v>
      </c>
      <c r="AF65" s="2" t="s">
        <v>2188</v>
      </c>
      <c r="AG65" s="2" t="s">
        <v>876</v>
      </c>
      <c r="AH65" s="22"/>
      <c r="AI65" s="2" t="s">
        <v>447</v>
      </c>
      <c r="AJ65" s="2" t="s">
        <v>611</v>
      </c>
      <c r="AK65" s="2" t="s">
        <v>757</v>
      </c>
      <c r="AL65" s="43" t="s">
        <v>2073</v>
      </c>
      <c r="AM65" s="2" t="s">
        <v>2057</v>
      </c>
      <c r="AN65" s="22"/>
      <c r="AO65" s="2"/>
      <c r="AP65" s="2" t="s">
        <v>1255</v>
      </c>
      <c r="AQ65" s="2"/>
      <c r="AR65" s="2" t="s">
        <v>1811</v>
      </c>
      <c r="AS65" s="22" t="s">
        <v>457</v>
      </c>
      <c r="AT65" s="2" t="s">
        <v>600</v>
      </c>
      <c r="AU65" s="2"/>
      <c r="AV65" s="2"/>
      <c r="AW65" s="2" t="s">
        <v>1522</v>
      </c>
      <c r="AX65" s="22" t="s">
        <v>464</v>
      </c>
      <c r="AY65" s="2" t="s">
        <v>2005</v>
      </c>
      <c r="AZ65" s="2"/>
      <c r="BA65" s="2"/>
      <c r="BB65" s="2" t="s">
        <v>2130</v>
      </c>
      <c r="BC65" s="2">
        <v>43</v>
      </c>
      <c r="BD65" s="2" t="s">
        <v>2116</v>
      </c>
      <c r="BE65" s="2" t="s">
        <v>2193</v>
      </c>
      <c r="BF65" s="2" t="s">
        <v>2116</v>
      </c>
      <c r="BG65" s="2"/>
      <c r="BI65" s="2" t="s">
        <v>2143</v>
      </c>
      <c r="BJ65" s="2" t="s">
        <v>2233</v>
      </c>
      <c r="BK65" s="2" t="s">
        <v>528</v>
      </c>
      <c r="BL65" s="2"/>
      <c r="BM65" s="2" t="s">
        <v>529</v>
      </c>
      <c r="BN65" s="88" t="s">
        <v>2099</v>
      </c>
      <c r="BO65" s="2" t="s">
        <v>2096</v>
      </c>
      <c r="BP65" s="2"/>
      <c r="BQ65" s="19">
        <v>200</v>
      </c>
      <c r="BR65" s="22">
        <v>240</v>
      </c>
      <c r="BS65" s="22" t="s">
        <v>1906</v>
      </c>
      <c r="BT65" s="22">
        <v>1545</v>
      </c>
      <c r="BU65" s="22">
        <v>2260</v>
      </c>
      <c r="BV65" s="22">
        <v>880</v>
      </c>
      <c r="BW65" s="22">
        <v>1070</v>
      </c>
      <c r="BX65" s="22">
        <v>800</v>
      </c>
      <c r="BY65" s="2" t="s">
        <v>2222</v>
      </c>
      <c r="BZ65" s="47"/>
      <c r="CA65" s="22"/>
      <c r="CB65" s="22"/>
      <c r="CC65" s="22"/>
      <c r="CD65" s="169"/>
    </row>
    <row r="66" spans="1:82" ht="104">
      <c r="A66" s="19" t="s">
        <v>2228</v>
      </c>
      <c r="B66" s="19"/>
      <c r="C66" s="19" t="s">
        <v>442</v>
      </c>
      <c r="D66" s="19">
        <v>1151</v>
      </c>
      <c r="E66" s="19" t="s">
        <v>1468</v>
      </c>
      <c r="F66" s="27" t="s">
        <v>444</v>
      </c>
      <c r="G66" s="27" t="s">
        <v>409</v>
      </c>
      <c r="H66" s="27"/>
      <c r="I66" s="27"/>
      <c r="J66" s="27"/>
      <c r="K66" s="2" t="s">
        <v>295</v>
      </c>
      <c r="L66" s="22"/>
      <c r="M66" s="2" t="s">
        <v>589</v>
      </c>
      <c r="N66" s="2" t="s">
        <v>427</v>
      </c>
      <c r="O66" s="2" t="s">
        <v>2202</v>
      </c>
      <c r="P66" s="2" t="s">
        <v>2077</v>
      </c>
      <c r="Q66" s="2"/>
      <c r="R66" s="16"/>
      <c r="S66" s="2" t="s">
        <v>215</v>
      </c>
      <c r="T66" s="2" t="s">
        <v>740</v>
      </c>
      <c r="U66" s="22"/>
      <c r="V66" s="177" t="s">
        <v>2487</v>
      </c>
      <c r="W66" s="2" t="s">
        <v>1103</v>
      </c>
      <c r="X66" s="2"/>
      <c r="Y66" s="2"/>
      <c r="Z66" s="2" t="s">
        <v>94</v>
      </c>
      <c r="AA66" s="2" t="s">
        <v>1471</v>
      </c>
      <c r="AB66" s="2" t="s">
        <v>1431</v>
      </c>
      <c r="AC66" s="2"/>
      <c r="AD66" s="22" t="s">
        <v>358</v>
      </c>
      <c r="AE66" s="2" t="s">
        <v>402</v>
      </c>
      <c r="AF66" s="2" t="s">
        <v>2188</v>
      </c>
      <c r="AG66" s="2" t="s">
        <v>1936</v>
      </c>
      <c r="AH66" s="22"/>
      <c r="AI66" s="2" t="s">
        <v>1993</v>
      </c>
      <c r="AJ66" s="2" t="s">
        <v>2199</v>
      </c>
      <c r="AK66" s="2" t="s">
        <v>2157</v>
      </c>
      <c r="AL66" s="43" t="s">
        <v>2073</v>
      </c>
      <c r="AM66" s="2" t="s">
        <v>1275</v>
      </c>
      <c r="AN66" s="22"/>
      <c r="AO66" s="2"/>
      <c r="AP66" s="2" t="s">
        <v>1255</v>
      </c>
      <c r="AQ66" s="2"/>
      <c r="AR66" s="2" t="s">
        <v>1811</v>
      </c>
      <c r="AS66" s="22" t="s">
        <v>1384</v>
      </c>
      <c r="AT66" s="2" t="s">
        <v>1530</v>
      </c>
      <c r="AU66" s="2"/>
      <c r="AV66" s="2"/>
      <c r="AW66" s="2" t="s">
        <v>1522</v>
      </c>
      <c r="AX66" s="22" t="s">
        <v>1777</v>
      </c>
      <c r="AY66" s="2" t="s">
        <v>467</v>
      </c>
      <c r="AZ66" s="2"/>
      <c r="BA66" s="2" t="s">
        <v>410</v>
      </c>
      <c r="BB66" s="2"/>
      <c r="BC66" s="2">
        <v>45</v>
      </c>
      <c r="BD66" s="2" t="s">
        <v>1754</v>
      </c>
      <c r="BE66" s="2" t="s">
        <v>2258</v>
      </c>
      <c r="BF66" s="2" t="s">
        <v>1919</v>
      </c>
      <c r="BG66" s="2"/>
      <c r="BH66" s="2"/>
      <c r="BI66" s="2" t="s">
        <v>2143</v>
      </c>
      <c r="BJ66" s="2" t="s">
        <v>411</v>
      </c>
      <c r="BK66" s="2" t="s">
        <v>531</v>
      </c>
      <c r="BL66" s="2" t="s">
        <v>469</v>
      </c>
      <c r="BM66" s="2" t="s">
        <v>1565</v>
      </c>
      <c r="BN66" s="2" t="s">
        <v>2286</v>
      </c>
      <c r="BO66" s="2" t="s">
        <v>1931</v>
      </c>
      <c r="BP66" s="2" t="s">
        <v>2276</v>
      </c>
      <c r="BQ66" s="19"/>
      <c r="BR66" s="22">
        <v>246</v>
      </c>
      <c r="BS66" s="22" t="s">
        <v>1892</v>
      </c>
      <c r="BT66" s="22">
        <v>1495</v>
      </c>
      <c r="BU66" s="22">
        <v>2195</v>
      </c>
      <c r="BV66" s="22">
        <v>870</v>
      </c>
      <c r="BW66" s="22" t="s">
        <v>413</v>
      </c>
      <c r="BX66" s="22">
        <v>800</v>
      </c>
      <c r="BY66" s="2" t="s">
        <v>2306</v>
      </c>
      <c r="BZ66" s="45"/>
      <c r="CA66" s="53"/>
      <c r="CB66" s="53"/>
      <c r="CC66" s="53"/>
      <c r="CD66" s="168"/>
    </row>
    <row r="67" spans="1:82" s="45" customFormat="1" ht="117">
      <c r="A67" s="19" t="s">
        <v>2282</v>
      </c>
      <c r="B67" s="19"/>
      <c r="C67" s="18" t="s">
        <v>1283</v>
      </c>
      <c r="D67" s="18">
        <v>1064</v>
      </c>
      <c r="E67" s="18" t="s">
        <v>1468</v>
      </c>
      <c r="F67" s="20" t="s">
        <v>1406</v>
      </c>
      <c r="G67" s="27" t="s">
        <v>429</v>
      </c>
      <c r="H67" s="27"/>
      <c r="I67" s="27" t="s">
        <v>834</v>
      </c>
      <c r="J67" s="27"/>
      <c r="K67" s="2" t="s">
        <v>287</v>
      </c>
      <c r="L67" s="22"/>
      <c r="M67" s="2" t="s">
        <v>901</v>
      </c>
      <c r="N67" s="2" t="s">
        <v>2164</v>
      </c>
      <c r="O67" s="2" t="s">
        <v>1922</v>
      </c>
      <c r="P67" s="2" t="s">
        <v>1982</v>
      </c>
      <c r="Q67" s="2"/>
      <c r="R67" s="16" t="s">
        <v>2371</v>
      </c>
      <c r="S67" s="2" t="s">
        <v>2301</v>
      </c>
      <c r="T67" s="2" t="s">
        <v>1135</v>
      </c>
      <c r="U67" s="22" t="s">
        <v>1400</v>
      </c>
      <c r="V67" s="1" t="s">
        <v>2487</v>
      </c>
      <c r="W67" s="1" t="s">
        <v>1103</v>
      </c>
      <c r="X67" s="2" t="s">
        <v>1300</v>
      </c>
      <c r="Y67" s="2" t="s">
        <v>380</v>
      </c>
      <c r="Z67" s="2" t="s">
        <v>1007</v>
      </c>
      <c r="AA67" s="23" t="s">
        <v>1471</v>
      </c>
      <c r="AB67" s="2" t="s">
        <v>2490</v>
      </c>
      <c r="AC67" s="2"/>
      <c r="AD67" s="22" t="s">
        <v>2483</v>
      </c>
      <c r="AE67" s="2" t="s">
        <v>860</v>
      </c>
      <c r="AF67" s="1" t="s">
        <v>858</v>
      </c>
      <c r="AG67" s="2" t="s">
        <v>1936</v>
      </c>
      <c r="AH67" s="22"/>
      <c r="AI67" s="2" t="s">
        <v>1653</v>
      </c>
      <c r="AJ67" s="2" t="s">
        <v>1030</v>
      </c>
      <c r="AK67" s="2" t="s">
        <v>1945</v>
      </c>
      <c r="AL67" s="24" t="s">
        <v>1269</v>
      </c>
      <c r="AM67" s="2" t="s">
        <v>1381</v>
      </c>
      <c r="AN67" s="22">
        <v>470</v>
      </c>
      <c r="AO67" s="2" t="s">
        <v>1347</v>
      </c>
      <c r="AP67" s="2" t="s">
        <v>2056</v>
      </c>
      <c r="AQ67" s="1" t="s">
        <v>629</v>
      </c>
      <c r="AR67" s="2" t="s">
        <v>2488</v>
      </c>
      <c r="AS67" s="22" t="s">
        <v>975</v>
      </c>
      <c r="AT67" s="2" t="s">
        <v>1241</v>
      </c>
      <c r="AU67" s="2" t="s">
        <v>1174</v>
      </c>
      <c r="AV67" s="2"/>
      <c r="AW67" s="2" t="s">
        <v>2489</v>
      </c>
      <c r="AX67" s="22" t="s">
        <v>1500</v>
      </c>
      <c r="AY67" s="2" t="s">
        <v>950</v>
      </c>
      <c r="AZ67" s="2" t="s">
        <v>985</v>
      </c>
      <c r="BA67" s="2" t="s">
        <v>827</v>
      </c>
      <c r="BB67" s="2" t="s">
        <v>986</v>
      </c>
      <c r="BC67" s="2">
        <v>45</v>
      </c>
      <c r="BD67" s="2" t="s">
        <v>2484</v>
      </c>
      <c r="BE67" s="2" t="s">
        <v>1555</v>
      </c>
      <c r="BF67" s="2" t="s">
        <v>2485</v>
      </c>
      <c r="BG67" s="2" t="s">
        <v>2283</v>
      </c>
      <c r="BH67" s="2" t="s">
        <v>882</v>
      </c>
      <c r="BI67" s="2" t="s">
        <v>2498</v>
      </c>
      <c r="BJ67" s="2" t="s">
        <v>2499</v>
      </c>
      <c r="BK67" s="2"/>
      <c r="BL67" s="1"/>
      <c r="BM67" s="2" t="s">
        <v>407</v>
      </c>
      <c r="BN67" s="2" t="s">
        <v>342</v>
      </c>
      <c r="BO67" s="88" t="s">
        <v>2211</v>
      </c>
      <c r="BP67" s="88" t="s">
        <v>2112</v>
      </c>
      <c r="BQ67" s="19">
        <v>200</v>
      </c>
      <c r="BR67" s="22">
        <v>251</v>
      </c>
      <c r="BS67" s="22" t="s">
        <v>2486</v>
      </c>
      <c r="BT67" s="22">
        <v>1560</v>
      </c>
      <c r="BU67" s="22">
        <v>2380</v>
      </c>
      <c r="BV67" s="22">
        <v>815</v>
      </c>
      <c r="BW67" s="22">
        <v>1150</v>
      </c>
      <c r="BX67" s="22">
        <v>780</v>
      </c>
      <c r="BY67" s="2" t="s">
        <v>2275</v>
      </c>
      <c r="BZ67" s="34"/>
      <c r="CA67" s="35"/>
      <c r="CB67" s="36"/>
      <c r="CC67" s="38"/>
      <c r="CD67" s="53"/>
    </row>
    <row r="68" spans="1:82" ht="139" customHeight="1">
      <c r="A68" s="19" t="s">
        <v>2277</v>
      </c>
      <c r="B68" s="19"/>
      <c r="C68" s="18" t="s">
        <v>1283</v>
      </c>
      <c r="D68" s="18">
        <v>1064</v>
      </c>
      <c r="E68" s="18" t="s">
        <v>1468</v>
      </c>
      <c r="F68" s="20" t="s">
        <v>1406</v>
      </c>
      <c r="G68" s="27" t="s">
        <v>429</v>
      </c>
      <c r="H68" s="89"/>
      <c r="I68" s="27" t="s">
        <v>834</v>
      </c>
      <c r="J68" s="27"/>
      <c r="K68" s="2" t="s">
        <v>287</v>
      </c>
      <c r="L68" s="22"/>
      <c r="M68" s="2" t="s">
        <v>901</v>
      </c>
      <c r="N68" s="2" t="s">
        <v>2164</v>
      </c>
      <c r="O68" s="2" t="s">
        <v>1922</v>
      </c>
      <c r="P68" s="2" t="s">
        <v>1982</v>
      </c>
      <c r="Q68" s="2"/>
      <c r="R68" s="16" t="s">
        <v>2371</v>
      </c>
      <c r="S68" s="2" t="s">
        <v>2301</v>
      </c>
      <c r="T68" s="2" t="s">
        <v>1135</v>
      </c>
      <c r="U68" s="22" t="s">
        <v>1400</v>
      </c>
      <c r="V68" s="177" t="s">
        <v>2487</v>
      </c>
      <c r="W68" s="1" t="s">
        <v>1103</v>
      </c>
      <c r="X68" s="2" t="s">
        <v>1300</v>
      </c>
      <c r="Y68" s="2" t="s">
        <v>380</v>
      </c>
      <c r="Z68" s="2" t="s">
        <v>1007</v>
      </c>
      <c r="AA68" s="23" t="s">
        <v>1471</v>
      </c>
      <c r="AB68" s="2" t="s">
        <v>2490</v>
      </c>
      <c r="AC68" s="2"/>
      <c r="AD68" s="22" t="s">
        <v>371</v>
      </c>
      <c r="AE68" s="2" t="s">
        <v>860</v>
      </c>
      <c r="AF68" s="1" t="s">
        <v>858</v>
      </c>
      <c r="AG68" s="2" t="s">
        <v>1936</v>
      </c>
      <c r="AH68" s="22"/>
      <c r="AI68" s="2" t="s">
        <v>1653</v>
      </c>
      <c r="AJ68" s="2" t="s">
        <v>1030</v>
      </c>
      <c r="AK68" s="2" t="s">
        <v>1945</v>
      </c>
      <c r="AL68" s="24" t="s">
        <v>1269</v>
      </c>
      <c r="AM68" s="2" t="s">
        <v>1381</v>
      </c>
      <c r="AN68" s="22">
        <v>470</v>
      </c>
      <c r="AO68" s="2" t="s">
        <v>1347</v>
      </c>
      <c r="AP68" s="2" t="s">
        <v>2056</v>
      </c>
      <c r="AQ68" s="1" t="s">
        <v>629</v>
      </c>
      <c r="AR68" s="2" t="s">
        <v>468</v>
      </c>
      <c r="AS68" s="22" t="s">
        <v>975</v>
      </c>
      <c r="AT68" s="2" t="s">
        <v>1241</v>
      </c>
      <c r="AU68" s="2" t="s">
        <v>1174</v>
      </c>
      <c r="AV68" s="2"/>
      <c r="AW68" s="2" t="s">
        <v>443</v>
      </c>
      <c r="AX68" s="22" t="s">
        <v>1500</v>
      </c>
      <c r="AY68" s="2" t="s">
        <v>950</v>
      </c>
      <c r="AZ68" s="2" t="s">
        <v>985</v>
      </c>
      <c r="BA68" s="2" t="s">
        <v>827</v>
      </c>
      <c r="BB68" s="2" t="s">
        <v>986</v>
      </c>
      <c r="BC68" s="2">
        <v>45</v>
      </c>
      <c r="BD68" s="2" t="s">
        <v>1510</v>
      </c>
      <c r="BE68" s="2" t="s">
        <v>1555</v>
      </c>
      <c r="BF68" s="2" t="s">
        <v>666</v>
      </c>
      <c r="BG68" s="2" t="s">
        <v>2284</v>
      </c>
      <c r="BH68" s="2" t="s">
        <v>882</v>
      </c>
      <c r="BI68" s="2" t="s">
        <v>2498</v>
      </c>
      <c r="BJ68" s="2" t="s">
        <v>2499</v>
      </c>
      <c r="BK68" s="2"/>
      <c r="BL68" s="1"/>
      <c r="BM68" s="2" t="s">
        <v>2207</v>
      </c>
      <c r="BN68" s="2" t="s">
        <v>513</v>
      </c>
      <c r="BO68" s="88" t="s">
        <v>343</v>
      </c>
      <c r="BP68" s="88" t="s">
        <v>466</v>
      </c>
      <c r="BQ68" s="19">
        <v>200</v>
      </c>
      <c r="BR68" s="22">
        <v>260</v>
      </c>
      <c r="BS68" s="22">
        <v>29</v>
      </c>
      <c r="BT68" s="22">
        <v>1560</v>
      </c>
      <c r="BU68" s="22">
        <v>2380</v>
      </c>
      <c r="BV68" s="22">
        <v>815</v>
      </c>
      <c r="BW68" s="22">
        <v>1470</v>
      </c>
      <c r="BX68" s="22">
        <v>770</v>
      </c>
      <c r="BY68" s="2" t="s">
        <v>517</v>
      </c>
      <c r="BZ68" s="34"/>
      <c r="CA68" s="35"/>
      <c r="CB68" s="36"/>
      <c r="CC68" s="38"/>
      <c r="CD68" s="168"/>
    </row>
    <row r="69" spans="1:82" s="45" customFormat="1" ht="117">
      <c r="A69" s="19" t="s">
        <v>2237</v>
      </c>
      <c r="B69" s="19"/>
      <c r="C69" s="19" t="s">
        <v>1283</v>
      </c>
      <c r="D69" s="19">
        <v>1064</v>
      </c>
      <c r="E69" s="19" t="s">
        <v>1468</v>
      </c>
      <c r="F69" s="27" t="s">
        <v>1406</v>
      </c>
      <c r="G69" s="27" t="s">
        <v>429</v>
      </c>
      <c r="H69" s="27"/>
      <c r="I69" s="27"/>
      <c r="J69" s="27"/>
      <c r="K69" s="2" t="s">
        <v>287</v>
      </c>
      <c r="L69" s="22"/>
      <c r="M69" s="2" t="s">
        <v>589</v>
      </c>
      <c r="N69" s="2" t="s">
        <v>2164</v>
      </c>
      <c r="O69" s="2" t="s">
        <v>1922</v>
      </c>
      <c r="P69" s="2" t="s">
        <v>662</v>
      </c>
      <c r="Q69" s="2"/>
      <c r="R69" s="16" t="s">
        <v>2371</v>
      </c>
      <c r="S69" s="2" t="s">
        <v>218</v>
      </c>
      <c r="T69" s="2" t="s">
        <v>1135</v>
      </c>
      <c r="U69" s="22" t="s">
        <v>1400</v>
      </c>
      <c r="V69" s="177" t="s">
        <v>2487</v>
      </c>
      <c r="W69" s="1" t="s">
        <v>1103</v>
      </c>
      <c r="X69" s="2" t="s">
        <v>1300</v>
      </c>
      <c r="Y69" s="2" t="s">
        <v>380</v>
      </c>
      <c r="Z69" s="2" t="s">
        <v>1527</v>
      </c>
      <c r="AA69" s="29" t="s">
        <v>1471</v>
      </c>
      <c r="AB69" s="2" t="s">
        <v>2490</v>
      </c>
      <c r="AC69" s="2"/>
      <c r="AD69" s="22" t="s">
        <v>371</v>
      </c>
      <c r="AE69" s="2" t="s">
        <v>860</v>
      </c>
      <c r="AF69" s="2" t="s">
        <v>858</v>
      </c>
      <c r="AG69" s="2" t="s">
        <v>1936</v>
      </c>
      <c r="AH69" s="22"/>
      <c r="AI69" s="2" t="s">
        <v>707</v>
      </c>
      <c r="AJ69" s="2" t="s">
        <v>355</v>
      </c>
      <c r="AK69" s="2" t="s">
        <v>1945</v>
      </c>
      <c r="AL69" s="24" t="s">
        <v>2497</v>
      </c>
      <c r="AM69" s="2"/>
      <c r="AN69" s="22"/>
      <c r="AO69" s="2"/>
      <c r="AP69" s="2" t="s">
        <v>1446</v>
      </c>
      <c r="AQ69" s="2"/>
      <c r="AR69" s="2" t="s">
        <v>1979</v>
      </c>
      <c r="AS69" s="22" t="s">
        <v>975</v>
      </c>
      <c r="AT69" s="2" t="s">
        <v>1241</v>
      </c>
      <c r="AU69" s="2" t="s">
        <v>1174</v>
      </c>
      <c r="AV69" s="2" t="s">
        <v>501</v>
      </c>
      <c r="AW69" s="2" t="s">
        <v>1914</v>
      </c>
      <c r="AX69" s="22" t="s">
        <v>2208</v>
      </c>
      <c r="AY69" s="2" t="s">
        <v>2511</v>
      </c>
      <c r="AZ69" s="2" t="s">
        <v>985</v>
      </c>
      <c r="BA69" s="2" t="s">
        <v>327</v>
      </c>
      <c r="BB69" s="2" t="s">
        <v>1147</v>
      </c>
      <c r="BC69" s="2">
        <v>45</v>
      </c>
      <c r="BD69" s="2" t="s">
        <v>665</v>
      </c>
      <c r="BE69" s="2"/>
      <c r="BF69" s="2" t="s">
        <v>2485</v>
      </c>
      <c r="BG69" s="2" t="s">
        <v>2302</v>
      </c>
      <c r="BH69" s="2" t="s">
        <v>882</v>
      </c>
      <c r="BI69" s="2" t="s">
        <v>2498</v>
      </c>
      <c r="BJ69" s="2" t="s">
        <v>2499</v>
      </c>
      <c r="BK69" s="2"/>
      <c r="BL69" s="2" t="s">
        <v>241</v>
      </c>
      <c r="BM69" s="2" t="s">
        <v>1963</v>
      </c>
      <c r="BN69" s="2" t="s">
        <v>560</v>
      </c>
      <c r="BO69" s="2" t="s">
        <v>262</v>
      </c>
      <c r="BP69" s="2" t="s">
        <v>754</v>
      </c>
      <c r="BQ69" s="19"/>
      <c r="BR69" s="22">
        <v>259</v>
      </c>
      <c r="BS69" s="22">
        <v>29</v>
      </c>
      <c r="BT69" s="22">
        <v>1560</v>
      </c>
      <c r="BU69" s="22">
        <v>2380</v>
      </c>
      <c r="BV69" s="22">
        <v>850</v>
      </c>
      <c r="BW69" s="22">
        <v>1430</v>
      </c>
      <c r="BX69" s="22">
        <v>770</v>
      </c>
      <c r="BY69" s="2" t="s">
        <v>2264</v>
      </c>
      <c r="CA69" s="53"/>
      <c r="CB69" s="53"/>
      <c r="CC69" s="53"/>
      <c r="CD69" s="53"/>
    </row>
    <row r="70" spans="1:82" ht="112" customHeight="1">
      <c r="A70" s="19" t="s">
        <v>2226</v>
      </c>
      <c r="B70" s="53"/>
      <c r="C70" s="19" t="s">
        <v>460</v>
      </c>
      <c r="D70" s="19">
        <v>877</v>
      </c>
      <c r="E70" s="19" t="s">
        <v>1468</v>
      </c>
      <c r="F70" s="27" t="s">
        <v>458</v>
      </c>
      <c r="G70" s="27" t="s">
        <v>414</v>
      </c>
      <c r="H70" s="53"/>
      <c r="I70" s="53"/>
      <c r="J70" s="53"/>
      <c r="K70" s="53"/>
      <c r="L70" s="21"/>
      <c r="M70" s="53"/>
      <c r="N70" s="2" t="s">
        <v>292</v>
      </c>
      <c r="O70" s="2" t="s">
        <v>336</v>
      </c>
      <c r="P70" s="2" t="s">
        <v>1270</v>
      </c>
      <c r="Q70" s="53"/>
      <c r="R70" s="16" t="s">
        <v>2371</v>
      </c>
      <c r="S70" s="53" t="s">
        <v>218</v>
      </c>
      <c r="T70" s="2" t="s">
        <v>740</v>
      </c>
      <c r="U70" s="21"/>
      <c r="V70" s="177" t="s">
        <v>2487</v>
      </c>
      <c r="W70" s="2" t="s">
        <v>1103</v>
      </c>
      <c r="X70" s="53"/>
      <c r="Y70" s="53"/>
      <c r="Z70" s="2" t="s">
        <v>481</v>
      </c>
      <c r="AA70" s="2" t="s">
        <v>1471</v>
      </c>
      <c r="AB70" s="53" t="s">
        <v>1431</v>
      </c>
      <c r="AC70" s="53"/>
      <c r="AD70" s="22" t="s">
        <v>2074</v>
      </c>
      <c r="AE70" s="2" t="s">
        <v>402</v>
      </c>
      <c r="AF70" s="2"/>
      <c r="AG70" s="2" t="s">
        <v>2160</v>
      </c>
      <c r="AH70" s="53"/>
      <c r="AI70" s="2" t="s">
        <v>1993</v>
      </c>
      <c r="AJ70" s="53"/>
      <c r="AK70" s="2" t="s">
        <v>300</v>
      </c>
      <c r="AL70" s="43" t="s">
        <v>2073</v>
      </c>
      <c r="AM70" s="53" t="s">
        <v>1275</v>
      </c>
      <c r="AN70" s="21"/>
      <c r="AO70" s="53"/>
      <c r="AP70" s="2" t="s">
        <v>1255</v>
      </c>
      <c r="AQ70" s="154" t="s">
        <v>341</v>
      </c>
      <c r="AR70" s="2" t="s">
        <v>1811</v>
      </c>
      <c r="AS70" s="22" t="s">
        <v>661</v>
      </c>
      <c r="AT70" s="2" t="s">
        <v>1530</v>
      </c>
      <c r="AU70" s="53"/>
      <c r="AV70" s="53"/>
      <c r="AW70" s="2" t="s">
        <v>1522</v>
      </c>
      <c r="AX70" s="22" t="s">
        <v>697</v>
      </c>
      <c r="AY70" s="2" t="s">
        <v>1503</v>
      </c>
      <c r="AZ70" s="53"/>
      <c r="BA70" s="53" t="s">
        <v>2247</v>
      </c>
      <c r="BB70" s="53"/>
      <c r="BC70" s="1">
        <v>45</v>
      </c>
      <c r="BD70" s="53" t="s">
        <v>1754</v>
      </c>
      <c r="BE70" s="53" t="s">
        <v>1363</v>
      </c>
      <c r="BF70" s="53" t="s">
        <v>1919</v>
      </c>
      <c r="BG70" s="53"/>
      <c r="BH70" s="53"/>
      <c r="BI70" s="2" t="s">
        <v>2143</v>
      </c>
      <c r="BK70" s="53" t="s">
        <v>2279</v>
      </c>
      <c r="BL70" s="53"/>
      <c r="BM70" s="2" t="s">
        <v>2287</v>
      </c>
      <c r="BN70" s="93" t="s">
        <v>302</v>
      </c>
      <c r="BO70" s="2" t="s">
        <v>484</v>
      </c>
      <c r="BP70" s="154" t="s">
        <v>2246</v>
      </c>
      <c r="BQ70" s="53"/>
      <c r="BR70" s="22" t="s">
        <v>478</v>
      </c>
      <c r="BS70" s="21" t="s">
        <v>1892</v>
      </c>
      <c r="BT70" s="21">
        <v>1495</v>
      </c>
      <c r="BU70" s="21">
        <v>2195</v>
      </c>
      <c r="BV70" s="21">
        <v>870</v>
      </c>
      <c r="BW70" s="21">
        <v>1125</v>
      </c>
      <c r="BX70" s="21">
        <v>800</v>
      </c>
      <c r="BY70" s="53" t="s">
        <v>2225</v>
      </c>
      <c r="BZ70" s="45"/>
      <c r="CA70" s="53"/>
      <c r="CB70" s="53"/>
      <c r="CC70" s="53"/>
      <c r="CD70" s="168"/>
    </row>
    <row r="71" spans="1:82" ht="117">
      <c r="A71" s="19" t="s">
        <v>2227</v>
      </c>
      <c r="B71" s="53"/>
      <c r="C71" s="19" t="s">
        <v>460</v>
      </c>
      <c r="D71" s="19">
        <v>877</v>
      </c>
      <c r="E71" s="19" t="s">
        <v>1468</v>
      </c>
      <c r="F71" s="27" t="s">
        <v>485</v>
      </c>
      <c r="G71" s="27" t="s">
        <v>486</v>
      </c>
      <c r="H71" s="53"/>
      <c r="I71" s="53"/>
      <c r="J71" s="53"/>
      <c r="K71" s="53"/>
      <c r="L71" s="21"/>
      <c r="M71" s="53"/>
      <c r="N71" s="2" t="s">
        <v>379</v>
      </c>
      <c r="O71" s="2" t="s">
        <v>336</v>
      </c>
      <c r="P71" s="2" t="s">
        <v>673</v>
      </c>
      <c r="Q71" s="53"/>
      <c r="R71" s="16" t="s">
        <v>2371</v>
      </c>
      <c r="S71" s="53" t="s">
        <v>214</v>
      </c>
      <c r="T71" s="2" t="s">
        <v>740</v>
      </c>
      <c r="U71" s="21"/>
      <c r="V71" s="177" t="s">
        <v>2487</v>
      </c>
      <c r="W71" s="2" t="s">
        <v>1103</v>
      </c>
      <c r="X71" s="53"/>
      <c r="Y71" s="53"/>
      <c r="Z71" s="2" t="s">
        <v>481</v>
      </c>
      <c r="AA71" s="2" t="s">
        <v>1471</v>
      </c>
      <c r="AB71" s="53" t="s">
        <v>1431</v>
      </c>
      <c r="AC71" s="53"/>
      <c r="AD71" s="22" t="s">
        <v>2074</v>
      </c>
      <c r="AE71" s="2" t="s">
        <v>402</v>
      </c>
      <c r="AF71" s="2"/>
      <c r="AG71" s="2" t="s">
        <v>1936</v>
      </c>
      <c r="AH71" s="53"/>
      <c r="AI71" s="2" t="s">
        <v>447</v>
      </c>
      <c r="AJ71" s="53"/>
      <c r="AK71" s="2" t="s">
        <v>300</v>
      </c>
      <c r="AL71" s="43" t="s">
        <v>2073</v>
      </c>
      <c r="AM71" s="53" t="s">
        <v>2106</v>
      </c>
      <c r="AN71" s="21"/>
      <c r="AO71" s="53"/>
      <c r="AP71" s="2" t="s">
        <v>1255</v>
      </c>
      <c r="AQ71" s="53" t="s">
        <v>1387</v>
      </c>
      <c r="AR71" s="2" t="s">
        <v>1811</v>
      </c>
      <c r="AS71" s="22" t="s">
        <v>457</v>
      </c>
      <c r="AT71" s="2" t="s">
        <v>1530</v>
      </c>
      <c r="AU71" s="53"/>
      <c r="AV71" s="53"/>
      <c r="AW71" s="2" t="s">
        <v>1522</v>
      </c>
      <c r="AX71" s="22" t="s">
        <v>464</v>
      </c>
      <c r="AY71" s="2" t="s">
        <v>1503</v>
      </c>
      <c r="AZ71" s="53"/>
      <c r="BA71" s="53"/>
      <c r="BB71" s="2" t="s">
        <v>581</v>
      </c>
      <c r="BC71" s="2">
        <v>43</v>
      </c>
      <c r="BD71" s="2" t="s">
        <v>2116</v>
      </c>
      <c r="BE71" s="53" t="s">
        <v>1363</v>
      </c>
      <c r="BF71" s="2" t="s">
        <v>2116</v>
      </c>
      <c r="BG71" s="53"/>
      <c r="BH71" s="53"/>
      <c r="BI71" s="2" t="s">
        <v>2143</v>
      </c>
      <c r="BJ71" s="2" t="s">
        <v>2233</v>
      </c>
      <c r="BK71" s="2" t="s">
        <v>528</v>
      </c>
      <c r="BL71" s="53"/>
      <c r="BM71" s="2" t="s">
        <v>2135</v>
      </c>
      <c r="BN71" s="88" t="s">
        <v>461</v>
      </c>
      <c r="BO71" s="2" t="s">
        <v>2197</v>
      </c>
      <c r="BP71" s="53"/>
      <c r="BQ71" s="53"/>
      <c r="BR71" s="22">
        <v>240</v>
      </c>
      <c r="BS71" s="21" t="s">
        <v>1906</v>
      </c>
      <c r="BT71" s="21">
        <v>1554</v>
      </c>
      <c r="BU71" s="21">
        <v>2260</v>
      </c>
      <c r="BV71" s="21">
        <v>880</v>
      </c>
      <c r="BW71" s="21">
        <v>1070</v>
      </c>
      <c r="BX71" s="21">
        <v>800</v>
      </c>
      <c r="BY71" s="2" t="s">
        <v>2230</v>
      </c>
      <c r="BZ71" s="45"/>
      <c r="CA71" s="53"/>
      <c r="CB71" s="53"/>
      <c r="CC71" s="53"/>
      <c r="CD71" s="168"/>
    </row>
    <row r="72" spans="1:82" ht="91">
      <c r="A72" s="19" t="s">
        <v>332</v>
      </c>
      <c r="B72" s="53"/>
      <c r="C72" s="19" t="s">
        <v>442</v>
      </c>
      <c r="D72" s="19">
        <v>1151</v>
      </c>
      <c r="E72" s="19" t="s">
        <v>1468</v>
      </c>
      <c r="F72" s="27" t="s">
        <v>644</v>
      </c>
      <c r="G72" s="27" t="s">
        <v>409</v>
      </c>
      <c r="H72" s="53"/>
      <c r="I72" s="53"/>
      <c r="J72" s="53"/>
      <c r="K72" s="2" t="s">
        <v>260</v>
      </c>
      <c r="L72" s="21"/>
      <c r="M72" s="53"/>
      <c r="N72" s="2" t="s">
        <v>419</v>
      </c>
      <c r="O72" s="2" t="s">
        <v>439</v>
      </c>
      <c r="P72" s="2" t="s">
        <v>1270</v>
      </c>
      <c r="Q72" s="53"/>
      <c r="R72" s="16"/>
      <c r="S72" s="53" t="s">
        <v>215</v>
      </c>
      <c r="T72" s="2" t="s">
        <v>740</v>
      </c>
      <c r="U72" s="21"/>
      <c r="V72" s="177" t="s">
        <v>2487</v>
      </c>
      <c r="W72" s="2" t="s">
        <v>1103</v>
      </c>
      <c r="X72" s="53"/>
      <c r="Y72" s="53" t="s">
        <v>258</v>
      </c>
      <c r="Z72" s="2" t="s">
        <v>320</v>
      </c>
      <c r="AA72" s="2" t="s">
        <v>1471</v>
      </c>
      <c r="AB72" s="53" t="s">
        <v>1431</v>
      </c>
      <c r="AC72" s="53"/>
      <c r="AD72" s="22" t="s">
        <v>2074</v>
      </c>
      <c r="AE72" s="2" t="s">
        <v>402</v>
      </c>
      <c r="AF72" s="2" t="s">
        <v>2188</v>
      </c>
      <c r="AG72" s="2" t="s">
        <v>1936</v>
      </c>
      <c r="AH72" s="53"/>
      <c r="AI72" s="2" t="s">
        <v>2172</v>
      </c>
      <c r="AJ72" s="53" t="s">
        <v>477</v>
      </c>
      <c r="AK72" s="2" t="s">
        <v>299</v>
      </c>
      <c r="AL72" s="43" t="s">
        <v>2073</v>
      </c>
      <c r="AM72" s="53" t="s">
        <v>282</v>
      </c>
      <c r="AN72" s="21"/>
      <c r="AO72" s="53"/>
      <c r="AP72" s="2" t="s">
        <v>454</v>
      </c>
      <c r="AQ72" s="53" t="s">
        <v>463</v>
      </c>
      <c r="AR72" s="2" t="s">
        <v>1811</v>
      </c>
      <c r="AS72" s="22" t="s">
        <v>1384</v>
      </c>
      <c r="AT72" s="2" t="s">
        <v>412</v>
      </c>
      <c r="AU72" s="53"/>
      <c r="AV72" s="53"/>
      <c r="AW72" s="2" t="s">
        <v>1522</v>
      </c>
      <c r="AX72" s="22" t="s">
        <v>1777</v>
      </c>
      <c r="AY72" s="2" t="s">
        <v>1503</v>
      </c>
      <c r="AZ72" s="53"/>
      <c r="BA72" s="53" t="s">
        <v>163</v>
      </c>
      <c r="BB72" s="2"/>
      <c r="BC72" s="2">
        <v>45</v>
      </c>
      <c r="BD72" s="2" t="s">
        <v>265</v>
      </c>
      <c r="BE72" s="53" t="s">
        <v>1363</v>
      </c>
      <c r="BF72" s="2" t="s">
        <v>107</v>
      </c>
      <c r="BG72" s="53"/>
      <c r="BH72" s="53"/>
      <c r="BI72" s="2" t="s">
        <v>2143</v>
      </c>
      <c r="BJ72" s="2" t="s">
        <v>495</v>
      </c>
      <c r="BK72" s="53" t="s">
        <v>2313</v>
      </c>
      <c r="BL72" s="53" t="s">
        <v>455</v>
      </c>
      <c r="BM72" s="2" t="s">
        <v>500</v>
      </c>
      <c r="BN72" s="88" t="s">
        <v>2281</v>
      </c>
      <c r="BO72" s="2" t="s">
        <v>2288</v>
      </c>
      <c r="BP72" s="53" t="s">
        <v>360</v>
      </c>
      <c r="BQ72" s="53"/>
      <c r="BR72" s="22" t="s">
        <v>478</v>
      </c>
      <c r="BS72" s="21" t="s">
        <v>1892</v>
      </c>
      <c r="BT72" s="21">
        <v>1495</v>
      </c>
      <c r="BU72" s="21">
        <v>2195</v>
      </c>
      <c r="BV72" s="21">
        <v>870</v>
      </c>
      <c r="BW72" s="21">
        <v>1125</v>
      </c>
      <c r="BX72" s="21">
        <v>800</v>
      </c>
      <c r="BY72" s="2" t="s">
        <v>2262</v>
      </c>
      <c r="BZ72" s="45"/>
      <c r="CA72" s="53"/>
      <c r="CB72" s="53"/>
      <c r="CC72" s="53"/>
      <c r="CD72" s="168"/>
    </row>
    <row r="73" spans="1:82" ht="149" customHeight="1">
      <c r="A73" s="19" t="s">
        <v>2272</v>
      </c>
      <c r="B73" s="53"/>
      <c r="C73" s="19" t="s">
        <v>442</v>
      </c>
      <c r="D73" s="19">
        <v>1151</v>
      </c>
      <c r="E73" s="46" t="s">
        <v>2309</v>
      </c>
      <c r="F73" s="27" t="s">
        <v>2310</v>
      </c>
      <c r="G73" s="27" t="s">
        <v>2311</v>
      </c>
      <c r="H73" s="53"/>
      <c r="I73" s="53" t="s">
        <v>2198</v>
      </c>
      <c r="J73" s="53"/>
      <c r="K73" s="53"/>
      <c r="L73" s="21"/>
      <c r="M73" s="53"/>
      <c r="N73" s="2" t="s">
        <v>379</v>
      </c>
      <c r="O73" s="2" t="s">
        <v>2183</v>
      </c>
      <c r="P73" s="2" t="s">
        <v>2113</v>
      </c>
      <c r="Q73" s="53"/>
      <c r="R73" s="16"/>
      <c r="S73" s="53" t="s">
        <v>189</v>
      </c>
      <c r="T73" s="2"/>
      <c r="U73" s="21"/>
      <c r="V73" s="88" t="s">
        <v>2293</v>
      </c>
      <c r="W73" s="2" t="s">
        <v>2174</v>
      </c>
      <c r="X73" s="53" t="s">
        <v>2065</v>
      </c>
      <c r="Y73" s="53"/>
      <c r="Z73" s="2" t="s">
        <v>459</v>
      </c>
      <c r="AA73" s="2" t="s">
        <v>2181</v>
      </c>
      <c r="AB73" s="53" t="s">
        <v>1776</v>
      </c>
      <c r="AC73" s="53"/>
      <c r="AD73" s="22" t="s">
        <v>2074</v>
      </c>
      <c r="AE73" s="2" t="s">
        <v>402</v>
      </c>
      <c r="AF73" s="2" t="s">
        <v>2188</v>
      </c>
      <c r="AG73" s="2" t="s">
        <v>2009</v>
      </c>
      <c r="AH73" s="53"/>
      <c r="AI73" s="2"/>
      <c r="AJ73" s="53"/>
      <c r="AK73" s="2" t="s">
        <v>300</v>
      </c>
      <c r="AL73" s="43" t="s">
        <v>2073</v>
      </c>
      <c r="AM73" s="53" t="s">
        <v>1275</v>
      </c>
      <c r="AN73" s="21"/>
      <c r="AO73" s="53"/>
      <c r="AP73" s="2" t="s">
        <v>454</v>
      </c>
      <c r="AQ73" s="53"/>
      <c r="AR73" s="2" t="s">
        <v>2273</v>
      </c>
      <c r="AS73" s="22" t="s">
        <v>1384</v>
      </c>
      <c r="AT73" s="2" t="s">
        <v>2261</v>
      </c>
      <c r="AU73" s="53" t="s">
        <v>1838</v>
      </c>
      <c r="AV73" s="53"/>
      <c r="AW73" s="2" t="s">
        <v>2305</v>
      </c>
      <c r="AX73" s="22" t="s">
        <v>1777</v>
      </c>
      <c r="AY73" s="2" t="s">
        <v>1503</v>
      </c>
      <c r="AZ73" s="53"/>
      <c r="BA73" s="53"/>
      <c r="BB73" s="2" t="s">
        <v>2130</v>
      </c>
      <c r="BC73" s="2">
        <v>43</v>
      </c>
      <c r="BD73" s="2" t="s">
        <v>2116</v>
      </c>
      <c r="BE73" s="53" t="s">
        <v>338</v>
      </c>
      <c r="BF73" s="2" t="s">
        <v>2116</v>
      </c>
      <c r="BG73" s="53"/>
      <c r="BH73" s="53"/>
      <c r="BI73" s="2" t="s">
        <v>2143</v>
      </c>
      <c r="BJ73" s="2" t="s">
        <v>2231</v>
      </c>
      <c r="BK73" s="2" t="s">
        <v>2250</v>
      </c>
      <c r="BL73" s="53"/>
      <c r="BM73" s="2" t="s">
        <v>2245</v>
      </c>
      <c r="BN73" s="88"/>
      <c r="BO73" s="2" t="s">
        <v>2289</v>
      </c>
      <c r="BP73" s="53" t="s">
        <v>2124</v>
      </c>
      <c r="BQ73" s="21">
        <v>230</v>
      </c>
      <c r="BR73" s="22" t="s">
        <v>2158</v>
      </c>
      <c r="BS73" s="21" t="s">
        <v>1906</v>
      </c>
      <c r="BT73" s="21">
        <v>1544</v>
      </c>
      <c r="BU73" s="21">
        <v>2260</v>
      </c>
      <c r="BV73" s="21">
        <v>830</v>
      </c>
      <c r="BW73" s="21">
        <v>1070</v>
      </c>
      <c r="BX73" s="21">
        <v>800</v>
      </c>
      <c r="BY73" s="2" t="s">
        <v>2291</v>
      </c>
      <c r="BZ73" s="45"/>
      <c r="CA73" s="53"/>
      <c r="CB73" s="53"/>
      <c r="CC73" s="53"/>
      <c r="CD73" s="168"/>
    </row>
    <row r="74" spans="1:82" ht="104">
      <c r="A74" s="19" t="s">
        <v>2908</v>
      </c>
      <c r="B74" s="53"/>
      <c r="C74" s="19" t="s">
        <v>2039</v>
      </c>
      <c r="D74" s="19">
        <v>936</v>
      </c>
      <c r="E74" s="155" t="s">
        <v>1166</v>
      </c>
      <c r="F74" s="27" t="s">
        <v>2089</v>
      </c>
      <c r="G74" s="27" t="s">
        <v>2210</v>
      </c>
      <c r="H74" s="53"/>
      <c r="I74" s="53"/>
      <c r="J74" s="53"/>
      <c r="K74" s="53"/>
      <c r="L74" s="21"/>
      <c r="M74" s="53"/>
      <c r="N74" s="2" t="s">
        <v>252</v>
      </c>
      <c r="O74" s="2" t="s">
        <v>1922</v>
      </c>
      <c r="P74" s="2" t="s">
        <v>2221</v>
      </c>
      <c r="Q74" s="53"/>
      <c r="R74" s="16"/>
      <c r="S74" s="53" t="s">
        <v>215</v>
      </c>
      <c r="T74" s="2"/>
      <c r="U74" s="21"/>
      <c r="V74" s="177" t="s">
        <v>2487</v>
      </c>
      <c r="W74" s="2" t="s">
        <v>1103</v>
      </c>
      <c r="X74" s="53"/>
      <c r="Y74" s="53" t="s">
        <v>2185</v>
      </c>
      <c r="Z74" s="2" t="s">
        <v>2898</v>
      </c>
      <c r="AA74" s="2" t="s">
        <v>1471</v>
      </c>
      <c r="AB74" s="53" t="s">
        <v>1776</v>
      </c>
      <c r="AC74" s="53"/>
      <c r="AD74" s="22" t="s">
        <v>2074</v>
      </c>
      <c r="AE74" s="2" t="s">
        <v>860</v>
      </c>
      <c r="AF74" s="2" t="s">
        <v>2899</v>
      </c>
      <c r="AG74" s="2" t="s">
        <v>1936</v>
      </c>
      <c r="AH74" s="53"/>
      <c r="AI74" s="2" t="s">
        <v>303</v>
      </c>
      <c r="AJ74" s="53"/>
      <c r="AK74" s="2" t="s">
        <v>300</v>
      </c>
      <c r="AL74" s="43" t="s">
        <v>2073</v>
      </c>
      <c r="AM74" s="53" t="s">
        <v>2308</v>
      </c>
      <c r="AN74" s="21"/>
      <c r="AO74" s="53"/>
      <c r="AP74" s="2" t="s">
        <v>454</v>
      </c>
      <c r="AQ74" s="53"/>
      <c r="AR74" s="2" t="s">
        <v>2153</v>
      </c>
      <c r="AS74" s="22" t="s">
        <v>364</v>
      </c>
      <c r="AT74" s="2" t="s">
        <v>2151</v>
      </c>
      <c r="AU74" s="53"/>
      <c r="AV74" s="53"/>
      <c r="AW74" s="2" t="s">
        <v>2220</v>
      </c>
      <c r="AX74" s="22" t="s">
        <v>297</v>
      </c>
      <c r="AY74" s="2" t="s">
        <v>2152</v>
      </c>
      <c r="AZ74" s="53"/>
      <c r="BA74" s="53"/>
      <c r="BB74" s="2" t="s">
        <v>1147</v>
      </c>
      <c r="BC74" s="2">
        <v>45</v>
      </c>
      <c r="BD74" s="2" t="s">
        <v>1568</v>
      </c>
      <c r="BE74" s="53" t="s">
        <v>1363</v>
      </c>
      <c r="BF74" s="2" t="s">
        <v>1919</v>
      </c>
      <c r="BG74" s="53"/>
      <c r="BH74" s="53"/>
      <c r="BI74" s="2"/>
      <c r="BJ74" s="2" t="s">
        <v>2167</v>
      </c>
      <c r="BK74" s="53" t="s">
        <v>2195</v>
      </c>
      <c r="BL74" s="53"/>
      <c r="BM74" s="2" t="s">
        <v>2166</v>
      </c>
      <c r="BN74" s="88"/>
      <c r="BO74" s="2" t="s">
        <v>203</v>
      </c>
      <c r="BP74" s="53" t="s">
        <v>2095</v>
      </c>
      <c r="BQ74" s="53"/>
      <c r="BR74" s="22" t="s">
        <v>269</v>
      </c>
      <c r="BS74" s="21">
        <v>28</v>
      </c>
      <c r="BT74" s="21">
        <v>1560</v>
      </c>
      <c r="BU74" s="21" t="s">
        <v>168</v>
      </c>
      <c r="BV74" s="21" t="s">
        <v>169</v>
      </c>
      <c r="BW74" s="21" t="s">
        <v>160</v>
      </c>
      <c r="BX74" s="21" t="s">
        <v>216</v>
      </c>
      <c r="BY74" s="2" t="s">
        <v>2266</v>
      </c>
      <c r="BZ74" s="45"/>
      <c r="CA74" s="53"/>
      <c r="CB74" s="53"/>
      <c r="CC74" s="53"/>
      <c r="CD74" s="168"/>
    </row>
    <row r="75" spans="1:82" ht="65">
      <c r="A75" s="19" t="s">
        <v>249</v>
      </c>
      <c r="B75" s="53"/>
      <c r="C75" s="19" t="s">
        <v>460</v>
      </c>
      <c r="D75" s="19">
        <v>877</v>
      </c>
      <c r="E75" s="19" t="s">
        <v>1468</v>
      </c>
      <c r="F75" s="27" t="s">
        <v>350</v>
      </c>
      <c r="G75" s="27" t="s">
        <v>414</v>
      </c>
      <c r="H75" s="53"/>
      <c r="I75" s="53"/>
      <c r="J75" s="53"/>
      <c r="K75" s="53"/>
      <c r="L75" s="21"/>
      <c r="M75" s="53"/>
      <c r="N75" s="2" t="s">
        <v>379</v>
      </c>
      <c r="O75" s="2" t="s">
        <v>1922</v>
      </c>
      <c r="P75" s="2" t="s">
        <v>1270</v>
      </c>
      <c r="Q75" s="53"/>
      <c r="R75" s="16"/>
      <c r="S75" s="53" t="s">
        <v>215</v>
      </c>
      <c r="T75" s="2"/>
      <c r="U75" s="21"/>
      <c r="V75" s="177" t="s">
        <v>2487</v>
      </c>
      <c r="W75" s="2" t="s">
        <v>1103</v>
      </c>
      <c r="X75" s="53"/>
      <c r="Y75" s="53"/>
      <c r="Z75" s="2" t="s">
        <v>481</v>
      </c>
      <c r="AA75" s="2" t="s">
        <v>1471</v>
      </c>
      <c r="AB75" s="53" t="s">
        <v>1431</v>
      </c>
      <c r="AC75" s="53"/>
      <c r="AD75" s="22" t="s">
        <v>2074</v>
      </c>
      <c r="AE75" s="2" t="s">
        <v>402</v>
      </c>
      <c r="AF75" s="2"/>
      <c r="AG75" s="2" t="s">
        <v>2160</v>
      </c>
      <c r="AH75" s="53"/>
      <c r="AI75" s="2"/>
      <c r="AJ75" s="53"/>
      <c r="AK75" s="2" t="s">
        <v>300</v>
      </c>
      <c r="AL75" s="43" t="s">
        <v>2073</v>
      </c>
      <c r="AM75" s="53" t="s">
        <v>1275</v>
      </c>
      <c r="AN75" s="21"/>
      <c r="AO75" s="53"/>
      <c r="AP75" s="2" t="s">
        <v>454</v>
      </c>
      <c r="AQ75" s="53"/>
      <c r="AR75" s="2" t="s">
        <v>1811</v>
      </c>
      <c r="AS75" s="22" t="s">
        <v>1384</v>
      </c>
      <c r="AT75" s="2" t="s">
        <v>1530</v>
      </c>
      <c r="AU75" s="53"/>
      <c r="AV75" s="53"/>
      <c r="AW75" s="2" t="s">
        <v>1522</v>
      </c>
      <c r="AX75" s="22" t="s">
        <v>1777</v>
      </c>
      <c r="AY75" s="2" t="s">
        <v>1503</v>
      </c>
      <c r="AZ75" s="53"/>
      <c r="BA75" s="53" t="s">
        <v>532</v>
      </c>
      <c r="BB75" s="2"/>
      <c r="BC75" s="2">
        <v>45</v>
      </c>
      <c r="BD75" s="2" t="s">
        <v>1754</v>
      </c>
      <c r="BE75" s="53" t="s">
        <v>1363</v>
      </c>
      <c r="BF75" s="2" t="s">
        <v>107</v>
      </c>
      <c r="BG75" s="53"/>
      <c r="BH75" s="53"/>
      <c r="BI75" s="2" t="s">
        <v>2143</v>
      </c>
      <c r="BJ75" s="2" t="s">
        <v>2003</v>
      </c>
      <c r="BK75" s="53"/>
      <c r="BL75" s="53"/>
      <c r="BM75" s="2" t="s">
        <v>1565</v>
      </c>
      <c r="BN75" s="88" t="s">
        <v>400</v>
      </c>
      <c r="BO75" s="2" t="s">
        <v>2080</v>
      </c>
      <c r="BP75" s="53"/>
      <c r="BQ75" s="53"/>
      <c r="BR75" s="22">
        <v>242</v>
      </c>
      <c r="BS75" s="21" t="s">
        <v>1892</v>
      </c>
      <c r="BT75" s="21">
        <v>1495</v>
      </c>
      <c r="BU75" s="21">
        <v>2195</v>
      </c>
      <c r="BV75" s="21">
        <v>870</v>
      </c>
      <c r="BW75" s="22" t="s">
        <v>413</v>
      </c>
      <c r="BX75" s="21">
        <v>800</v>
      </c>
      <c r="BY75" s="53" t="s">
        <v>2249</v>
      </c>
      <c r="BZ75" s="45"/>
      <c r="CA75" s="53"/>
      <c r="CB75" s="53"/>
      <c r="CC75" s="53"/>
      <c r="CD75" s="168"/>
    </row>
    <row r="76" spans="1:82" ht="227" customHeight="1">
      <c r="A76" s="19" t="s">
        <v>157</v>
      </c>
      <c r="B76" s="53"/>
      <c r="C76" s="19" t="s">
        <v>442</v>
      </c>
      <c r="D76" s="19">
        <v>1151</v>
      </c>
      <c r="E76" s="155" t="s">
        <v>2309</v>
      </c>
      <c r="F76" s="27" t="s">
        <v>90</v>
      </c>
      <c r="G76" s="27" t="s">
        <v>126</v>
      </c>
      <c r="H76" s="53"/>
      <c r="I76" s="53"/>
      <c r="J76" s="53"/>
      <c r="K76" s="53"/>
      <c r="L76" s="21"/>
      <c r="M76" s="53"/>
      <c r="N76" s="2" t="s">
        <v>379</v>
      </c>
      <c r="O76" s="2" t="s">
        <v>2183</v>
      </c>
      <c r="P76" s="2" t="s">
        <v>159</v>
      </c>
      <c r="Q76" s="53"/>
      <c r="S76" s="53" t="s">
        <v>189</v>
      </c>
      <c r="T76" s="2"/>
      <c r="U76" s="21"/>
      <c r="V76" s="88" t="s">
        <v>261</v>
      </c>
      <c r="W76" s="2" t="s">
        <v>2174</v>
      </c>
      <c r="X76" s="53" t="s">
        <v>2065</v>
      </c>
      <c r="Y76" s="53" t="s">
        <v>208</v>
      </c>
      <c r="Z76" s="2" t="s">
        <v>133</v>
      </c>
      <c r="AA76" s="2" t="s">
        <v>2181</v>
      </c>
      <c r="AB76" s="53" t="s">
        <v>1776</v>
      </c>
      <c r="AC76" s="53"/>
      <c r="AD76" s="22" t="s">
        <v>2074</v>
      </c>
      <c r="AE76" s="2" t="s">
        <v>402</v>
      </c>
      <c r="AF76" s="2" t="s">
        <v>2188</v>
      </c>
      <c r="AG76" s="2" t="s">
        <v>2009</v>
      </c>
      <c r="AH76" s="53"/>
      <c r="AI76" s="2" t="s">
        <v>128</v>
      </c>
      <c r="AJ76" s="53" t="s">
        <v>1171</v>
      </c>
      <c r="AK76" s="2" t="s">
        <v>210</v>
      </c>
      <c r="AL76" s="43" t="s">
        <v>2073</v>
      </c>
      <c r="AM76" s="53" t="s">
        <v>1275</v>
      </c>
      <c r="AN76" s="21"/>
      <c r="AO76" s="53"/>
      <c r="AP76" s="2" t="s">
        <v>454</v>
      </c>
      <c r="AQ76" s="53"/>
      <c r="AR76" s="2" t="s">
        <v>219</v>
      </c>
      <c r="AS76" s="22" t="s">
        <v>171</v>
      </c>
      <c r="AT76" s="2" t="s">
        <v>1958</v>
      </c>
      <c r="AU76" s="53"/>
      <c r="AV76" s="53" t="s">
        <v>221</v>
      </c>
      <c r="AW76" s="2" t="s">
        <v>170</v>
      </c>
      <c r="AX76" s="22" t="s">
        <v>162</v>
      </c>
      <c r="AY76" s="2" t="s">
        <v>2238</v>
      </c>
      <c r="AZ76" s="53"/>
      <c r="BA76" s="53" t="s">
        <v>125</v>
      </c>
      <c r="BB76" s="2" t="s">
        <v>2257</v>
      </c>
      <c r="BC76" s="2" t="s">
        <v>190</v>
      </c>
      <c r="BD76" s="2" t="s">
        <v>2116</v>
      </c>
      <c r="BE76" s="53" t="s">
        <v>212</v>
      </c>
      <c r="BF76" s="2" t="s">
        <v>389</v>
      </c>
      <c r="BG76" s="53"/>
      <c r="BH76" s="53"/>
      <c r="BI76" s="2" t="s">
        <v>220</v>
      </c>
      <c r="BJ76" s="2" t="s">
        <v>2229</v>
      </c>
      <c r="BK76" s="53" t="s">
        <v>2239</v>
      </c>
      <c r="BL76" s="53" t="s">
        <v>245</v>
      </c>
      <c r="BM76" s="2" t="s">
        <v>248</v>
      </c>
      <c r="BN76" s="88" t="s">
        <v>259</v>
      </c>
      <c r="BO76" s="2" t="s">
        <v>118</v>
      </c>
      <c r="BP76" s="53" t="s">
        <v>200</v>
      </c>
      <c r="BQ76" s="53"/>
      <c r="BR76" s="22" t="s">
        <v>176</v>
      </c>
      <c r="BS76" s="21" t="s">
        <v>2219</v>
      </c>
      <c r="BT76" s="21" t="s">
        <v>151</v>
      </c>
      <c r="BU76" s="21" t="s">
        <v>152</v>
      </c>
      <c r="BV76" s="21" t="s">
        <v>153</v>
      </c>
      <c r="BW76" s="22" t="s">
        <v>154</v>
      </c>
      <c r="BX76" s="21" t="s">
        <v>172</v>
      </c>
      <c r="BY76" s="2" t="s">
        <v>2295</v>
      </c>
      <c r="BZ76" s="45"/>
      <c r="CA76" s="53"/>
      <c r="CB76" s="53"/>
      <c r="CC76" s="53"/>
      <c r="CD76" s="168"/>
    </row>
    <row r="77" spans="1:82" ht="65">
      <c r="A77" s="19" t="s">
        <v>310</v>
      </c>
      <c r="B77" s="53"/>
      <c r="C77" s="19" t="s">
        <v>442</v>
      </c>
      <c r="D77" s="19">
        <v>1151</v>
      </c>
      <c r="E77" s="19" t="s">
        <v>1468</v>
      </c>
      <c r="F77" s="27" t="s">
        <v>2175</v>
      </c>
      <c r="G77" s="27" t="s">
        <v>409</v>
      </c>
      <c r="H77" s="53"/>
      <c r="I77" s="53"/>
      <c r="J77" s="53"/>
      <c r="K77" s="53"/>
      <c r="L77" s="21"/>
      <c r="M77" s="53"/>
      <c r="N77" s="2" t="s">
        <v>270</v>
      </c>
      <c r="O77" s="2" t="s">
        <v>2177</v>
      </c>
      <c r="P77" s="2" t="s">
        <v>1270</v>
      </c>
      <c r="Q77" s="53"/>
      <c r="S77" s="53" t="s">
        <v>215</v>
      </c>
      <c r="T77" s="2"/>
      <c r="U77" s="21"/>
      <c r="V77" s="177" t="s">
        <v>2487</v>
      </c>
      <c r="W77" s="2" t="s">
        <v>1103</v>
      </c>
      <c r="X77" s="53"/>
      <c r="Y77" s="53"/>
      <c r="Z77" s="2" t="s">
        <v>320</v>
      </c>
      <c r="AA77" s="2" t="s">
        <v>1471</v>
      </c>
      <c r="AB77" s="53" t="s">
        <v>1431</v>
      </c>
      <c r="AC77" s="53"/>
      <c r="AD77" s="22" t="s">
        <v>2074</v>
      </c>
      <c r="AE77" s="2" t="s">
        <v>402</v>
      </c>
      <c r="AF77" s="2" t="s">
        <v>2188</v>
      </c>
      <c r="AG77" s="2" t="s">
        <v>1936</v>
      </c>
      <c r="AH77" s="53"/>
      <c r="AI77" s="2" t="s">
        <v>1993</v>
      </c>
      <c r="AJ77" s="53"/>
      <c r="AK77" s="2" t="s">
        <v>300</v>
      </c>
      <c r="AL77" s="43" t="s">
        <v>2073</v>
      </c>
      <c r="AM77" s="53" t="s">
        <v>1275</v>
      </c>
      <c r="AN77" s="21"/>
      <c r="AO77" s="53"/>
      <c r="AP77" s="2" t="s">
        <v>454</v>
      </c>
      <c r="AQ77" s="154" t="s">
        <v>341</v>
      </c>
      <c r="AR77" s="2" t="s">
        <v>1811</v>
      </c>
      <c r="AS77" s="22" t="s">
        <v>2125</v>
      </c>
      <c r="AT77" s="2" t="s">
        <v>1530</v>
      </c>
      <c r="AU77" s="53"/>
      <c r="AV77" s="53" t="s">
        <v>532</v>
      </c>
      <c r="AW77" s="2" t="s">
        <v>1522</v>
      </c>
      <c r="AX77" s="22" t="s">
        <v>464</v>
      </c>
      <c r="AY77" s="2" t="s">
        <v>1503</v>
      </c>
      <c r="AZ77" s="53"/>
      <c r="BA77" s="53" t="s">
        <v>532</v>
      </c>
      <c r="BB77" s="2" t="s">
        <v>1147</v>
      </c>
      <c r="BC77" s="2">
        <v>45</v>
      </c>
      <c r="BD77" s="2" t="s">
        <v>1754</v>
      </c>
      <c r="BE77" s="53" t="s">
        <v>1363</v>
      </c>
      <c r="BF77" s="2" t="s">
        <v>107</v>
      </c>
      <c r="BG77" s="53"/>
      <c r="BH77" s="53"/>
      <c r="BI77" s="2" t="s">
        <v>2143</v>
      </c>
      <c r="BJ77" s="2" t="s">
        <v>2070</v>
      </c>
      <c r="BK77" s="53"/>
      <c r="BL77" s="53"/>
      <c r="BM77" s="2"/>
      <c r="BN77" s="88" t="s">
        <v>353</v>
      </c>
      <c r="BO77" s="2"/>
      <c r="BP77" s="53"/>
      <c r="BQ77" s="53"/>
      <c r="BR77" s="22" t="s">
        <v>478</v>
      </c>
      <c r="BS77" s="21" t="s">
        <v>1892</v>
      </c>
      <c r="BT77" s="21">
        <v>1495</v>
      </c>
      <c r="BU77" s="21">
        <v>2195</v>
      </c>
      <c r="BV77" s="21">
        <v>870</v>
      </c>
      <c r="BW77" s="22">
        <v>1125</v>
      </c>
      <c r="BX77" s="21">
        <v>800</v>
      </c>
      <c r="BY77" s="2" t="s">
        <v>2243</v>
      </c>
      <c r="BZ77" s="45"/>
      <c r="CA77" s="53"/>
      <c r="CB77" s="53"/>
      <c r="CC77" s="53"/>
      <c r="CD77" s="168"/>
    </row>
    <row r="78" spans="1:82" ht="65">
      <c r="A78" s="19" t="s">
        <v>257</v>
      </c>
      <c r="B78" s="53"/>
      <c r="C78" s="19" t="s">
        <v>442</v>
      </c>
      <c r="D78" s="19">
        <v>1151</v>
      </c>
      <c r="E78" s="46" t="s">
        <v>2309</v>
      </c>
      <c r="F78" s="27" t="s">
        <v>313</v>
      </c>
      <c r="G78" s="27" t="s">
        <v>276</v>
      </c>
      <c r="H78" s="53"/>
      <c r="I78" s="53" t="s">
        <v>2198</v>
      </c>
      <c r="J78" s="53"/>
      <c r="K78" s="53"/>
      <c r="L78" s="21"/>
      <c r="M78" s="53"/>
      <c r="N78" s="2" t="s">
        <v>379</v>
      </c>
      <c r="O78" s="2" t="s">
        <v>2183</v>
      </c>
      <c r="P78" s="2" t="s">
        <v>1270</v>
      </c>
      <c r="Q78" s="53"/>
      <c r="R78" s="170"/>
      <c r="S78" s="53" t="s">
        <v>189</v>
      </c>
      <c r="T78" s="2"/>
      <c r="U78" s="21"/>
      <c r="V78" s="2" t="s">
        <v>312</v>
      </c>
      <c r="W78" s="2" t="s">
        <v>2174</v>
      </c>
      <c r="X78" s="53" t="s">
        <v>2065</v>
      </c>
      <c r="Y78" s="53"/>
      <c r="Z78" s="2" t="s">
        <v>134</v>
      </c>
      <c r="AA78" s="2" t="s">
        <v>2181</v>
      </c>
      <c r="AB78" s="53" t="s">
        <v>1776</v>
      </c>
      <c r="AC78" s="53"/>
      <c r="AD78" s="22" t="s">
        <v>2074</v>
      </c>
      <c r="AE78" s="2" t="s">
        <v>402</v>
      </c>
      <c r="AF78" s="2" t="s">
        <v>2188</v>
      </c>
      <c r="AG78" s="2" t="s">
        <v>2009</v>
      </c>
      <c r="AH78" s="53"/>
      <c r="AI78" s="2" t="s">
        <v>293</v>
      </c>
      <c r="AJ78" s="53"/>
      <c r="AK78" s="2" t="s">
        <v>300</v>
      </c>
      <c r="AL78" s="43" t="s">
        <v>2073</v>
      </c>
      <c r="AM78" s="53" t="s">
        <v>1275</v>
      </c>
      <c r="AN78" s="21"/>
      <c r="AO78" s="53"/>
      <c r="AP78" s="2" t="s">
        <v>454</v>
      </c>
      <c r="AQ78" s="53" t="s">
        <v>463</v>
      </c>
      <c r="AR78" s="2" t="s">
        <v>1811</v>
      </c>
      <c r="AS78" s="22" t="s">
        <v>1384</v>
      </c>
      <c r="AT78" s="2" t="s">
        <v>2261</v>
      </c>
      <c r="AU78" s="53" t="s">
        <v>1838</v>
      </c>
      <c r="AV78" s="53" t="s">
        <v>291</v>
      </c>
      <c r="AW78" s="2" t="s">
        <v>1522</v>
      </c>
      <c r="AX78" s="22" t="s">
        <v>1777</v>
      </c>
      <c r="AY78" s="2" t="s">
        <v>1503</v>
      </c>
      <c r="AZ78" s="53"/>
      <c r="BA78" s="53" t="s">
        <v>291</v>
      </c>
      <c r="BB78" s="2"/>
      <c r="BC78" s="2">
        <v>45</v>
      </c>
      <c r="BD78" s="2" t="s">
        <v>290</v>
      </c>
      <c r="BE78" s="53" t="s">
        <v>1363</v>
      </c>
      <c r="BF78" s="2" t="s">
        <v>107</v>
      </c>
      <c r="BG78" s="53"/>
      <c r="BH78" s="53"/>
      <c r="BI78" s="2" t="s">
        <v>2143</v>
      </c>
      <c r="BJ78" s="2" t="s">
        <v>254</v>
      </c>
      <c r="BK78" s="2" t="s">
        <v>2250</v>
      </c>
      <c r="BL78" s="53"/>
      <c r="BM78" s="2" t="s">
        <v>253</v>
      </c>
      <c r="BN78" s="88"/>
      <c r="BO78" s="2" t="s">
        <v>228</v>
      </c>
      <c r="BP78" s="53"/>
      <c r="BQ78" s="21">
        <v>230</v>
      </c>
      <c r="BR78" s="22" t="s">
        <v>202</v>
      </c>
      <c r="BS78" s="21" t="s">
        <v>1892</v>
      </c>
      <c r="BT78" s="21">
        <v>1495</v>
      </c>
      <c r="BU78" s="21">
        <v>2195</v>
      </c>
      <c r="BV78" s="21">
        <v>840</v>
      </c>
      <c r="BW78" s="21">
        <v>1160</v>
      </c>
      <c r="BX78" s="21">
        <v>800</v>
      </c>
      <c r="BY78" s="2" t="s">
        <v>2244</v>
      </c>
      <c r="BZ78" s="45"/>
      <c r="CA78" s="53"/>
      <c r="CB78" s="53"/>
      <c r="CC78" s="53"/>
      <c r="CD78" s="168"/>
    </row>
    <row r="79" spans="1:82" ht="143">
      <c r="A79" s="19" t="s">
        <v>2213</v>
      </c>
      <c r="B79" s="53"/>
      <c r="C79" s="19" t="s">
        <v>442</v>
      </c>
      <c r="D79" s="19">
        <v>1151</v>
      </c>
      <c r="E79" s="155" t="s">
        <v>2309</v>
      </c>
      <c r="F79" s="27" t="s">
        <v>123</v>
      </c>
      <c r="G79" s="27" t="s">
        <v>91</v>
      </c>
      <c r="H79" s="53"/>
      <c r="I79" s="53"/>
      <c r="J79" s="53"/>
      <c r="K79" s="53"/>
      <c r="L79" s="21"/>
      <c r="M79" s="53"/>
      <c r="N79" s="2" t="s">
        <v>379</v>
      </c>
      <c r="O79" s="2" t="s">
        <v>2183</v>
      </c>
      <c r="P79" s="2" t="s">
        <v>159</v>
      </c>
      <c r="Q79" s="53" t="s">
        <v>2217</v>
      </c>
      <c r="R79" s="16"/>
      <c r="S79" s="53" t="s">
        <v>189</v>
      </c>
      <c r="T79" s="2"/>
      <c r="U79" s="21"/>
      <c r="V79" s="88" t="s">
        <v>131</v>
      </c>
      <c r="W79" s="2" t="s">
        <v>2174</v>
      </c>
      <c r="X79" s="53" t="s">
        <v>2255</v>
      </c>
      <c r="Y79" s="53" t="s">
        <v>158</v>
      </c>
      <c r="Z79" s="2" t="s">
        <v>459</v>
      </c>
      <c r="AA79" s="2" t="s">
        <v>2181</v>
      </c>
      <c r="AB79" s="53" t="s">
        <v>1776</v>
      </c>
      <c r="AC79" s="53"/>
      <c r="AD79" s="22" t="s">
        <v>2074</v>
      </c>
      <c r="AE79" s="2" t="s">
        <v>402</v>
      </c>
      <c r="AF79" s="2" t="s">
        <v>2188</v>
      </c>
      <c r="AG79" s="2" t="s">
        <v>2009</v>
      </c>
      <c r="AH79" s="53"/>
      <c r="AI79" s="2" t="s">
        <v>128</v>
      </c>
      <c r="AJ79" s="53" t="s">
        <v>2256</v>
      </c>
      <c r="AK79" s="2" t="s">
        <v>2322</v>
      </c>
      <c r="AL79" s="43" t="s">
        <v>2073</v>
      </c>
      <c r="AM79" s="53" t="s">
        <v>1275</v>
      </c>
      <c r="AN79" s="21"/>
      <c r="AO79" s="53"/>
      <c r="AP79" s="2" t="s">
        <v>454</v>
      </c>
      <c r="AQ79" s="53"/>
      <c r="AR79" s="2" t="s">
        <v>2079</v>
      </c>
      <c r="AS79" s="22" t="s">
        <v>171</v>
      </c>
      <c r="AT79" s="2" t="s">
        <v>1958</v>
      </c>
      <c r="AU79" s="53"/>
      <c r="AV79" s="53" t="s">
        <v>221</v>
      </c>
      <c r="AW79" s="2" t="s">
        <v>275</v>
      </c>
      <c r="AX79" s="22" t="s">
        <v>162</v>
      </c>
      <c r="AY79" s="2" t="s">
        <v>2238</v>
      </c>
      <c r="AZ79" s="53"/>
      <c r="BA79" s="53" t="s">
        <v>122</v>
      </c>
      <c r="BB79" s="2" t="s">
        <v>2257</v>
      </c>
      <c r="BC79" s="2" t="s">
        <v>177</v>
      </c>
      <c r="BD79" s="2" t="s">
        <v>2116</v>
      </c>
      <c r="BE79" s="53" t="s">
        <v>1363</v>
      </c>
      <c r="BF79" s="2" t="s">
        <v>389</v>
      </c>
      <c r="BG79" s="53"/>
      <c r="BH79" s="53"/>
      <c r="BI79" s="2" t="s">
        <v>209</v>
      </c>
      <c r="BJ79" s="2" t="s">
        <v>2229</v>
      </c>
      <c r="BK79" s="53" t="s">
        <v>2239</v>
      </c>
      <c r="BL79" s="53" t="s">
        <v>205</v>
      </c>
      <c r="BM79" s="2" t="s">
        <v>248</v>
      </c>
      <c r="BN79" s="2" t="s">
        <v>207</v>
      </c>
      <c r="BO79" s="2" t="s">
        <v>199</v>
      </c>
      <c r="BP79" s="53" t="s">
        <v>200</v>
      </c>
      <c r="BQ79" s="53"/>
      <c r="BR79" s="22" t="s">
        <v>173</v>
      </c>
      <c r="BS79" s="21" t="s">
        <v>2219</v>
      </c>
      <c r="BT79" s="21">
        <v>1535</v>
      </c>
      <c r="BU79" s="21" t="s">
        <v>242</v>
      </c>
      <c r="BV79" s="21" t="s">
        <v>174</v>
      </c>
      <c r="BW79" s="22" t="s">
        <v>175</v>
      </c>
      <c r="BX79" s="21" t="s">
        <v>172</v>
      </c>
      <c r="BY79" s="2" t="s">
        <v>2321</v>
      </c>
      <c r="BZ79" s="45"/>
      <c r="CA79" s="53"/>
      <c r="CB79" s="53"/>
      <c r="CC79" s="53"/>
      <c r="CD79" s="168"/>
    </row>
    <row r="80" spans="1:82" ht="153" customHeight="1">
      <c r="A80" s="19" t="s">
        <v>251</v>
      </c>
      <c r="B80" s="53"/>
      <c r="C80" s="19" t="s">
        <v>442</v>
      </c>
      <c r="D80" s="19">
        <v>1151</v>
      </c>
      <c r="E80" s="46" t="s">
        <v>2309</v>
      </c>
      <c r="F80" s="27" t="s">
        <v>2310</v>
      </c>
      <c r="G80" s="27" t="s">
        <v>2311</v>
      </c>
      <c r="H80" s="53"/>
      <c r="I80" s="53"/>
      <c r="J80" s="53"/>
      <c r="K80" s="53"/>
      <c r="L80" s="21"/>
      <c r="M80" s="53"/>
      <c r="N80" s="2" t="s">
        <v>379</v>
      </c>
      <c r="O80" s="2" t="s">
        <v>386</v>
      </c>
      <c r="P80" s="2" t="s">
        <v>2113</v>
      </c>
      <c r="Q80" s="53"/>
      <c r="R80" s="16"/>
      <c r="S80" s="53" t="s">
        <v>189</v>
      </c>
      <c r="T80" s="2"/>
      <c r="U80" s="21"/>
      <c r="V80" s="88" t="s">
        <v>2293</v>
      </c>
      <c r="W80" s="2" t="s">
        <v>2174</v>
      </c>
      <c r="X80" s="53"/>
      <c r="Y80" s="53"/>
      <c r="Z80" s="2" t="s">
        <v>459</v>
      </c>
      <c r="AA80" s="2" t="s">
        <v>2181</v>
      </c>
      <c r="AB80" s="53" t="s">
        <v>1776</v>
      </c>
      <c r="AC80" s="53"/>
      <c r="AD80" s="22" t="s">
        <v>2074</v>
      </c>
      <c r="AE80" s="2" t="s">
        <v>402</v>
      </c>
      <c r="AF80" s="2" t="s">
        <v>2188</v>
      </c>
      <c r="AG80" s="2" t="s">
        <v>2009</v>
      </c>
      <c r="AH80" s="53"/>
      <c r="AI80" s="2"/>
      <c r="AJ80" s="53"/>
      <c r="AK80" s="2" t="s">
        <v>300</v>
      </c>
      <c r="AL80" s="43" t="s">
        <v>2073</v>
      </c>
      <c r="AM80" s="53" t="s">
        <v>1275</v>
      </c>
      <c r="AN80" s="21"/>
      <c r="AO80" s="53"/>
      <c r="AP80" s="2" t="s">
        <v>454</v>
      </c>
      <c r="AQ80" s="53"/>
      <c r="AR80" s="2" t="s">
        <v>2274</v>
      </c>
      <c r="AS80" s="22" t="s">
        <v>1384</v>
      </c>
      <c r="AT80" s="2" t="s">
        <v>2261</v>
      </c>
      <c r="AU80" s="53"/>
      <c r="AV80" s="53"/>
      <c r="AW80" s="2" t="s">
        <v>2508</v>
      </c>
      <c r="AX80" s="22" t="s">
        <v>1777</v>
      </c>
      <c r="AY80" s="2" t="s">
        <v>1503</v>
      </c>
      <c r="AZ80" s="53"/>
      <c r="BA80" s="53"/>
      <c r="BB80" s="2"/>
      <c r="BC80" s="2">
        <v>43</v>
      </c>
      <c r="BD80" s="2" t="s">
        <v>2116</v>
      </c>
      <c r="BE80" s="53" t="s">
        <v>1363</v>
      </c>
      <c r="BF80" s="2" t="s">
        <v>2116</v>
      </c>
      <c r="BG80" s="53"/>
      <c r="BH80" s="53"/>
      <c r="BI80" s="2" t="s">
        <v>2143</v>
      </c>
      <c r="BJ80" s="2"/>
      <c r="BK80" s="53"/>
      <c r="BL80" s="53"/>
      <c r="BM80" s="2" t="s">
        <v>2285</v>
      </c>
      <c r="BN80" s="88"/>
      <c r="BO80" s="88" t="s">
        <v>2290</v>
      </c>
      <c r="BP80" s="53"/>
      <c r="BQ80" s="21">
        <v>230</v>
      </c>
      <c r="BR80" s="22" t="s">
        <v>2158</v>
      </c>
      <c r="BS80" s="21" t="s">
        <v>1906</v>
      </c>
      <c r="BT80" s="21">
        <v>1544</v>
      </c>
      <c r="BU80" s="21">
        <v>2260</v>
      </c>
      <c r="BV80" s="21">
        <v>830</v>
      </c>
      <c r="BW80" s="21">
        <v>1070</v>
      </c>
      <c r="BX80" s="21">
        <v>800</v>
      </c>
      <c r="BY80" s="2" t="s">
        <v>2251</v>
      </c>
      <c r="BZ80" s="45"/>
      <c r="CA80" s="53"/>
      <c r="CB80" s="53"/>
      <c r="CC80" s="53"/>
      <c r="CD80" s="168"/>
    </row>
    <row r="81" spans="1:82" ht="63" customHeight="1">
      <c r="A81" s="19" t="s">
        <v>2307</v>
      </c>
      <c r="B81" s="53"/>
      <c r="C81" s="19" t="s">
        <v>442</v>
      </c>
      <c r="D81" s="19">
        <v>1151</v>
      </c>
      <c r="E81" s="46" t="s">
        <v>2309</v>
      </c>
      <c r="F81" s="27" t="s">
        <v>2269</v>
      </c>
      <c r="G81" s="27" t="s">
        <v>2270</v>
      </c>
      <c r="H81" s="53"/>
      <c r="I81" s="53"/>
      <c r="J81" s="53"/>
      <c r="K81" s="53"/>
      <c r="L81" s="21"/>
      <c r="M81" s="53"/>
      <c r="N81" s="2"/>
      <c r="O81" s="2"/>
      <c r="P81" s="2"/>
      <c r="Q81" s="53"/>
      <c r="R81" s="16"/>
      <c r="S81" s="53" t="s">
        <v>189</v>
      </c>
      <c r="T81" s="2"/>
      <c r="U81" s="21"/>
      <c r="V81" s="177" t="s">
        <v>2365</v>
      </c>
      <c r="W81" s="2"/>
      <c r="X81" s="53"/>
      <c r="Y81" s="53"/>
      <c r="Z81" s="2" t="s">
        <v>2338</v>
      </c>
      <c r="AA81" s="2"/>
      <c r="AB81" s="53"/>
      <c r="AC81" s="53"/>
      <c r="AD81" s="22"/>
      <c r="AE81" s="2"/>
      <c r="AF81" s="2"/>
      <c r="AG81" s="2"/>
      <c r="AH81" s="53"/>
      <c r="AI81" s="2"/>
      <c r="AJ81" s="53"/>
      <c r="AK81" s="2" t="s">
        <v>2323</v>
      </c>
      <c r="AL81" s="43" t="s">
        <v>2073</v>
      </c>
      <c r="AM81" s="53" t="s">
        <v>1275</v>
      </c>
      <c r="AN81" s="21"/>
      <c r="AO81" s="53"/>
      <c r="AP81" s="2"/>
      <c r="AQ81" s="53"/>
      <c r="AR81" s="2"/>
      <c r="AS81" s="22" t="s">
        <v>1384</v>
      </c>
      <c r="AT81" s="2" t="s">
        <v>2261</v>
      </c>
      <c r="AU81" s="53"/>
      <c r="AV81" s="53" t="s">
        <v>532</v>
      </c>
      <c r="AW81" s="2"/>
      <c r="AX81" s="22" t="s">
        <v>1777</v>
      </c>
      <c r="AY81" s="2" t="s">
        <v>1503</v>
      </c>
      <c r="AZ81" s="53"/>
      <c r="BA81" s="53" t="s">
        <v>2268</v>
      </c>
      <c r="BB81" s="2"/>
      <c r="BC81" s="2">
        <v>45</v>
      </c>
      <c r="BD81" s="2" t="s">
        <v>1754</v>
      </c>
      <c r="BE81" s="53" t="s">
        <v>1363</v>
      </c>
      <c r="BF81" s="2" t="s">
        <v>389</v>
      </c>
      <c r="BG81" s="53"/>
      <c r="BH81" s="53"/>
      <c r="BI81" s="2"/>
      <c r="BJ81" s="2"/>
      <c r="BK81" s="53"/>
      <c r="BL81" s="154" t="s">
        <v>2267</v>
      </c>
      <c r="BM81" s="2"/>
      <c r="BN81" s="2" t="s">
        <v>2218</v>
      </c>
      <c r="BO81" s="2"/>
      <c r="BP81" s="53"/>
      <c r="BQ81" s="53"/>
      <c r="BR81" s="22"/>
      <c r="BS81" s="21"/>
      <c r="BT81" s="21"/>
      <c r="BU81" s="21"/>
      <c r="BV81" s="21"/>
      <c r="BW81" s="22"/>
      <c r="BX81" s="21"/>
      <c r="BY81" s="2" t="s">
        <v>2263</v>
      </c>
      <c r="BZ81" s="45"/>
      <c r="CA81" s="53"/>
      <c r="CB81" s="53"/>
      <c r="CC81" s="53"/>
      <c r="CD81" s="168"/>
    </row>
    <row r="82" spans="1:82" s="45" customFormat="1" ht="69" customHeight="1">
      <c r="A82" s="19" t="s">
        <v>2503</v>
      </c>
      <c r="B82" s="53"/>
      <c r="C82" s="19" t="s">
        <v>1283</v>
      </c>
      <c r="D82" s="19">
        <v>1064</v>
      </c>
      <c r="E82" s="19" t="s">
        <v>1468</v>
      </c>
      <c r="F82" s="27" t="s">
        <v>1406</v>
      </c>
      <c r="G82" s="27" t="s">
        <v>429</v>
      </c>
      <c r="H82" s="53"/>
      <c r="I82" s="53"/>
      <c r="J82" s="53"/>
      <c r="K82" s="53"/>
      <c r="L82" s="21"/>
      <c r="M82" s="53"/>
      <c r="N82" s="2"/>
      <c r="O82" s="2" t="s">
        <v>1922</v>
      </c>
      <c r="P82" s="2" t="s">
        <v>662</v>
      </c>
      <c r="Q82" s="53"/>
      <c r="R82" s="16"/>
      <c r="S82" s="53" t="s">
        <v>215</v>
      </c>
      <c r="T82" s="2"/>
      <c r="U82" s="21"/>
      <c r="V82" s="177" t="s">
        <v>2487</v>
      </c>
      <c r="W82" s="1" t="s">
        <v>1103</v>
      </c>
      <c r="X82" s="2" t="s">
        <v>1300</v>
      </c>
      <c r="Y82" s="2" t="s">
        <v>380</v>
      </c>
      <c r="Z82" s="2" t="s">
        <v>1527</v>
      </c>
      <c r="AA82" s="29" t="s">
        <v>1471</v>
      </c>
      <c r="AB82" s="202" t="s">
        <v>2490</v>
      </c>
      <c r="AC82" s="2"/>
      <c r="AD82" s="22" t="s">
        <v>371</v>
      </c>
      <c r="AE82" s="2" t="s">
        <v>860</v>
      </c>
      <c r="AF82" s="2" t="s">
        <v>858</v>
      </c>
      <c r="AG82" s="2" t="s">
        <v>1936</v>
      </c>
      <c r="AH82" s="22"/>
      <c r="AI82" s="2" t="s">
        <v>707</v>
      </c>
      <c r="AJ82" s="2" t="s">
        <v>236</v>
      </c>
      <c r="AK82" s="2" t="s">
        <v>1945</v>
      </c>
      <c r="AL82" s="24" t="s">
        <v>237</v>
      </c>
      <c r="AM82" s="2"/>
      <c r="AN82" s="22"/>
      <c r="AO82" s="2"/>
      <c r="AP82" s="2" t="s">
        <v>1446</v>
      </c>
      <c r="AQ82" s="53"/>
      <c r="AR82" s="2" t="s">
        <v>2510</v>
      </c>
      <c r="AS82" s="22" t="s">
        <v>2501</v>
      </c>
      <c r="AT82" s="2" t="s">
        <v>1241</v>
      </c>
      <c r="AU82" s="53"/>
      <c r="AV82" s="2" t="s">
        <v>501</v>
      </c>
      <c r="AW82" s="2" t="s">
        <v>2509</v>
      </c>
      <c r="AX82" s="22" t="s">
        <v>2500</v>
      </c>
      <c r="AY82" s="2" t="s">
        <v>2511</v>
      </c>
      <c r="AZ82" s="53"/>
      <c r="BA82" s="2" t="s">
        <v>327</v>
      </c>
      <c r="BB82" s="2" t="s">
        <v>279</v>
      </c>
      <c r="BC82" s="2">
        <v>45</v>
      </c>
      <c r="BD82" s="2" t="s">
        <v>2484</v>
      </c>
      <c r="BE82" s="53"/>
      <c r="BF82" s="2" t="s">
        <v>2485</v>
      </c>
      <c r="BG82" s="53" t="s">
        <v>2171</v>
      </c>
      <c r="BH82" s="53"/>
      <c r="BI82" s="2" t="s">
        <v>2498</v>
      </c>
      <c r="BJ82" s="2" t="s">
        <v>1874</v>
      </c>
      <c r="BK82" s="53"/>
      <c r="BL82" s="2" t="s">
        <v>241</v>
      </c>
      <c r="BM82" s="2" t="s">
        <v>234</v>
      </c>
      <c r="BN82" s="2" t="s">
        <v>235</v>
      </c>
      <c r="BO82" s="2" t="s">
        <v>231</v>
      </c>
      <c r="BP82" s="53" t="s">
        <v>2502</v>
      </c>
      <c r="BQ82" s="53"/>
      <c r="BR82" s="22">
        <v>251</v>
      </c>
      <c r="BS82" s="21" t="s">
        <v>2507</v>
      </c>
      <c r="BT82" s="21">
        <v>1560</v>
      </c>
      <c r="BU82" s="21">
        <v>2380</v>
      </c>
      <c r="BV82" s="21">
        <v>815</v>
      </c>
      <c r="BW82" s="22">
        <v>1390</v>
      </c>
      <c r="BX82" s="21">
        <v>780</v>
      </c>
      <c r="BY82" s="2" t="s">
        <v>2265</v>
      </c>
      <c r="CA82" s="53"/>
      <c r="CB82" s="53"/>
      <c r="CC82" s="53"/>
      <c r="CD82" s="53"/>
    </row>
    <row r="83" spans="1:82" ht="65">
      <c r="A83" s="19" t="s">
        <v>2355</v>
      </c>
      <c r="B83" s="53"/>
      <c r="C83" s="19" t="s">
        <v>21</v>
      </c>
      <c r="D83" s="19">
        <v>1379.6</v>
      </c>
      <c r="E83" s="19" t="s">
        <v>56</v>
      </c>
      <c r="F83" s="27" t="s">
        <v>22</v>
      </c>
      <c r="G83" s="27" t="s">
        <v>23</v>
      </c>
      <c r="H83" s="53"/>
      <c r="I83" s="53"/>
      <c r="J83" s="53"/>
      <c r="K83" s="53"/>
      <c r="L83" s="21"/>
      <c r="M83" s="53"/>
      <c r="N83" s="2"/>
      <c r="O83" s="2" t="s">
        <v>6</v>
      </c>
      <c r="P83" s="2" t="s">
        <v>44</v>
      </c>
      <c r="Q83" s="53"/>
      <c r="R83" s="106" t="s">
        <v>25</v>
      </c>
      <c r="S83" s="53" t="s">
        <v>3</v>
      </c>
      <c r="T83" s="2"/>
      <c r="U83" s="21"/>
      <c r="V83" s="1" t="s">
        <v>27</v>
      </c>
      <c r="W83" s="2" t="s">
        <v>4</v>
      </c>
      <c r="X83" s="2"/>
      <c r="Y83" s="2" t="s">
        <v>5</v>
      </c>
      <c r="Z83" s="2" t="s">
        <v>7</v>
      </c>
      <c r="AA83" s="29" t="s">
        <v>24</v>
      </c>
      <c r="AB83" s="53"/>
      <c r="AC83" s="2"/>
      <c r="AD83" s="22" t="s">
        <v>2074</v>
      </c>
      <c r="AE83" s="2" t="s">
        <v>28</v>
      </c>
      <c r="AF83" s="2"/>
      <c r="AG83" s="2"/>
      <c r="AH83" s="22"/>
      <c r="AI83" s="2"/>
      <c r="AJ83" s="2"/>
      <c r="AK83" s="2"/>
      <c r="AL83" s="24" t="s">
        <v>26</v>
      </c>
      <c r="AM83" s="2"/>
      <c r="AN83" s="22"/>
      <c r="AO83" s="2"/>
      <c r="AP83" s="2"/>
      <c r="AQ83" s="53"/>
      <c r="AR83" s="2" t="s">
        <v>65</v>
      </c>
      <c r="AS83" s="22" t="s">
        <v>1</v>
      </c>
      <c r="AT83" s="2" t="s">
        <v>64</v>
      </c>
      <c r="AU83" s="53"/>
      <c r="AV83" s="2"/>
      <c r="AW83" s="2" t="s">
        <v>0</v>
      </c>
      <c r="AX83" s="22" t="s">
        <v>2</v>
      </c>
      <c r="AY83" s="2" t="s">
        <v>63</v>
      </c>
      <c r="AZ83" s="53"/>
      <c r="BA83" s="2" t="s">
        <v>86</v>
      </c>
      <c r="BB83" s="2"/>
      <c r="BC83" s="2">
        <v>46</v>
      </c>
      <c r="BD83" s="2"/>
      <c r="BE83" s="53"/>
      <c r="BF83" s="2" t="s">
        <v>8</v>
      </c>
      <c r="BG83" s="53"/>
      <c r="BH83" s="53"/>
      <c r="BI83" s="2" t="s">
        <v>238</v>
      </c>
      <c r="BJ83" s="2"/>
      <c r="BK83" s="53"/>
      <c r="BL83" s="2"/>
      <c r="BM83" s="2"/>
      <c r="BN83" s="2"/>
      <c r="BO83" s="2"/>
      <c r="BP83" s="53"/>
      <c r="BQ83" s="53"/>
      <c r="BR83" s="22" t="s">
        <v>19</v>
      </c>
      <c r="BS83" s="21" t="s">
        <v>20</v>
      </c>
      <c r="BT83" s="21">
        <v>1685</v>
      </c>
      <c r="BU83" s="21">
        <v>2445</v>
      </c>
      <c r="BV83" s="21">
        <v>915</v>
      </c>
      <c r="BW83" s="22">
        <v>1460</v>
      </c>
      <c r="BX83" s="21">
        <v>740</v>
      </c>
      <c r="BY83" s="2"/>
      <c r="BZ83" s="45"/>
      <c r="CA83" s="53"/>
      <c r="CB83" s="53"/>
      <c r="CC83" s="53"/>
      <c r="CD83" s="168"/>
    </row>
    <row r="84" spans="1:82" s="176" customFormat="1">
      <c r="A84" s="25" t="s">
        <v>2359</v>
      </c>
      <c r="B84" s="147"/>
      <c r="C84" s="25"/>
      <c r="D84" s="25"/>
      <c r="E84" s="25"/>
      <c r="F84" s="148"/>
      <c r="G84" s="148"/>
      <c r="H84" s="147"/>
      <c r="I84" s="147"/>
      <c r="J84" s="147"/>
      <c r="K84" s="147"/>
      <c r="L84" s="149"/>
      <c r="M84" s="147"/>
      <c r="N84" s="150"/>
      <c r="O84" s="150"/>
      <c r="P84" s="150"/>
      <c r="Q84" s="147"/>
      <c r="R84" s="174"/>
      <c r="S84" s="147"/>
      <c r="T84" s="150"/>
      <c r="U84" s="149"/>
      <c r="V84" s="160"/>
      <c r="W84" s="150"/>
      <c r="X84" s="150"/>
      <c r="Y84" s="150"/>
      <c r="Z84" s="150"/>
      <c r="AA84" s="150"/>
      <c r="AB84" s="150"/>
      <c r="AC84" s="150"/>
      <c r="AD84" s="151"/>
      <c r="AE84" s="150"/>
      <c r="AF84" s="150"/>
      <c r="AG84" s="150"/>
      <c r="AH84" s="151"/>
      <c r="AI84" s="150"/>
      <c r="AJ84" s="150"/>
      <c r="AK84" s="150"/>
      <c r="AL84" s="161"/>
      <c r="AM84" s="150"/>
      <c r="AN84" s="151"/>
      <c r="AO84" s="150"/>
      <c r="AP84" s="150"/>
      <c r="AQ84" s="147"/>
      <c r="AR84" s="150"/>
      <c r="AS84" s="151"/>
      <c r="AT84" s="150"/>
      <c r="AU84" s="147"/>
      <c r="AV84" s="150"/>
      <c r="AW84" s="150"/>
      <c r="AX84" s="151"/>
      <c r="AY84" s="150"/>
      <c r="AZ84" s="147"/>
      <c r="BA84" s="150"/>
      <c r="BB84" s="150"/>
      <c r="BC84" s="150"/>
      <c r="BD84" s="150"/>
      <c r="BE84" s="147"/>
      <c r="BF84" s="150"/>
      <c r="BG84" s="147"/>
      <c r="BH84" s="147"/>
      <c r="BI84" s="150"/>
      <c r="BJ84" s="150"/>
      <c r="BK84" s="147"/>
      <c r="BL84" s="150"/>
      <c r="BM84" s="150"/>
      <c r="BN84" s="150"/>
      <c r="BO84" s="150"/>
      <c r="BP84" s="147"/>
      <c r="BQ84" s="147"/>
      <c r="BR84" s="151"/>
      <c r="BS84" s="149"/>
      <c r="BT84" s="149"/>
      <c r="BU84" s="149"/>
      <c r="BV84" s="149"/>
      <c r="BW84" s="151"/>
      <c r="BX84" s="149"/>
      <c r="BY84" s="150"/>
      <c r="BZ84" s="45"/>
      <c r="CA84" s="147"/>
      <c r="CB84" s="147"/>
      <c r="CC84" s="147"/>
      <c r="CD84" s="175"/>
    </row>
    <row r="85" spans="1:82" s="176" customFormat="1">
      <c r="A85" s="25" t="s">
        <v>2360</v>
      </c>
      <c r="B85" s="147"/>
      <c r="C85" s="25"/>
      <c r="D85" s="25"/>
      <c r="E85" s="25"/>
      <c r="F85" s="148"/>
      <c r="G85" s="148"/>
      <c r="H85" s="147"/>
      <c r="I85" s="147"/>
      <c r="J85" s="147"/>
      <c r="K85" s="147"/>
      <c r="L85" s="149"/>
      <c r="M85" s="147"/>
      <c r="N85" s="150"/>
      <c r="O85" s="150"/>
      <c r="P85" s="150"/>
      <c r="Q85" s="147"/>
      <c r="R85" s="174"/>
      <c r="S85" s="147"/>
      <c r="T85" s="150"/>
      <c r="U85" s="149"/>
      <c r="V85" s="160"/>
      <c r="W85" s="150"/>
      <c r="X85" s="150"/>
      <c r="Y85" s="150"/>
      <c r="Z85" s="150"/>
      <c r="AA85" s="150"/>
      <c r="AB85" s="150"/>
      <c r="AC85" s="150"/>
      <c r="AD85" s="151"/>
      <c r="AE85" s="150"/>
      <c r="AF85" s="150"/>
      <c r="AG85" s="150"/>
      <c r="AH85" s="151"/>
      <c r="AI85" s="150"/>
      <c r="AJ85" s="150"/>
      <c r="AK85" s="150"/>
      <c r="AL85" s="161"/>
      <c r="AM85" s="150"/>
      <c r="AN85" s="151"/>
      <c r="AO85" s="150"/>
      <c r="AP85" s="150"/>
      <c r="AQ85" s="147"/>
      <c r="AR85" s="150"/>
      <c r="AS85" s="151"/>
      <c r="AT85" s="150"/>
      <c r="AU85" s="147"/>
      <c r="AV85" s="150"/>
      <c r="AW85" s="150"/>
      <c r="AX85" s="151"/>
      <c r="AY85" s="150"/>
      <c r="AZ85" s="147"/>
      <c r="BA85" s="150"/>
      <c r="BB85" s="150"/>
      <c r="BC85" s="150"/>
      <c r="BD85" s="150"/>
      <c r="BE85" s="147"/>
      <c r="BF85" s="150"/>
      <c r="BG85" s="147"/>
      <c r="BH85" s="147"/>
      <c r="BI85" s="150"/>
      <c r="BJ85" s="150"/>
      <c r="BK85" s="147"/>
      <c r="BL85" s="150"/>
      <c r="BM85" s="150"/>
      <c r="BN85" s="150"/>
      <c r="BO85" s="150"/>
      <c r="BP85" s="147"/>
      <c r="BQ85" s="147"/>
      <c r="BR85" s="151"/>
      <c r="BS85" s="149"/>
      <c r="BT85" s="149"/>
      <c r="BU85" s="149"/>
      <c r="BV85" s="149"/>
      <c r="BW85" s="151"/>
      <c r="BX85" s="149"/>
      <c r="BY85" s="150"/>
      <c r="BZ85" s="45"/>
      <c r="CA85" s="147"/>
      <c r="CB85" s="147"/>
      <c r="CC85" s="147"/>
      <c r="CD85" s="175"/>
    </row>
    <row r="86" spans="1:82" s="176" customFormat="1">
      <c r="A86" s="25" t="s">
        <v>2361</v>
      </c>
      <c r="B86" s="147"/>
      <c r="C86" s="25"/>
      <c r="D86" s="25"/>
      <c r="E86" s="25"/>
      <c r="F86" s="148"/>
      <c r="G86" s="148"/>
      <c r="H86" s="147"/>
      <c r="I86" s="147"/>
      <c r="J86" s="147"/>
      <c r="K86" s="147"/>
      <c r="L86" s="149"/>
      <c r="M86" s="147"/>
      <c r="N86" s="150"/>
      <c r="O86" s="150"/>
      <c r="P86" s="150"/>
      <c r="Q86" s="147"/>
      <c r="R86" s="174"/>
      <c r="S86" s="147"/>
      <c r="T86" s="150"/>
      <c r="U86" s="149"/>
      <c r="V86" s="160"/>
      <c r="W86" s="150"/>
      <c r="X86" s="150"/>
      <c r="Y86" s="150"/>
      <c r="Z86" s="150"/>
      <c r="AA86" s="150"/>
      <c r="AB86" s="150"/>
      <c r="AC86" s="150"/>
      <c r="AD86" s="151"/>
      <c r="AE86" s="150"/>
      <c r="AF86" s="150"/>
      <c r="AG86" s="150"/>
      <c r="AH86" s="151"/>
      <c r="AI86" s="150"/>
      <c r="AJ86" s="150"/>
      <c r="AK86" s="150"/>
      <c r="AL86" s="161"/>
      <c r="AM86" s="150"/>
      <c r="AN86" s="151"/>
      <c r="AO86" s="150"/>
      <c r="AP86" s="150"/>
      <c r="AQ86" s="147"/>
      <c r="AR86" s="150"/>
      <c r="AS86" s="151"/>
      <c r="AT86" s="150"/>
      <c r="AU86" s="147"/>
      <c r="AV86" s="150"/>
      <c r="AW86" s="150"/>
      <c r="AX86" s="151"/>
      <c r="AY86" s="150"/>
      <c r="AZ86" s="147"/>
      <c r="BA86" s="150"/>
      <c r="BB86" s="150"/>
      <c r="BC86" s="150"/>
      <c r="BD86" s="150"/>
      <c r="BE86" s="147"/>
      <c r="BF86" s="150"/>
      <c r="BG86" s="147"/>
      <c r="BH86" s="147"/>
      <c r="BI86" s="150"/>
      <c r="BJ86" s="150"/>
      <c r="BK86" s="147"/>
      <c r="BL86" s="150"/>
      <c r="BM86" s="150"/>
      <c r="BN86" s="150"/>
      <c r="BO86" s="150"/>
      <c r="BP86" s="147"/>
      <c r="BQ86" s="147"/>
      <c r="BR86" s="151"/>
      <c r="BS86" s="149"/>
      <c r="BT86" s="149"/>
      <c r="BU86" s="149"/>
      <c r="BV86" s="149"/>
      <c r="BW86" s="151"/>
      <c r="BX86" s="149"/>
      <c r="BY86" s="150"/>
      <c r="BZ86" s="45"/>
      <c r="CA86" s="147"/>
      <c r="CB86" s="147"/>
      <c r="CC86" s="147"/>
      <c r="CD86" s="175"/>
    </row>
    <row r="87" spans="1:82" s="173" customFormat="1">
      <c r="A87" s="25" t="s">
        <v>2356</v>
      </c>
      <c r="B87" s="147"/>
      <c r="C87" s="25"/>
      <c r="D87" s="25"/>
      <c r="E87" s="25"/>
      <c r="F87" s="148"/>
      <c r="G87" s="148"/>
      <c r="H87" s="147"/>
      <c r="I87" s="147"/>
      <c r="J87" s="147"/>
      <c r="K87" s="147"/>
      <c r="L87" s="149"/>
      <c r="M87" s="147"/>
      <c r="N87" s="150"/>
      <c r="O87" s="150"/>
      <c r="P87" s="150"/>
      <c r="Q87" s="147"/>
      <c r="R87" s="174"/>
      <c r="S87" s="147"/>
      <c r="T87" s="150"/>
      <c r="U87" s="149"/>
      <c r="V87" s="160"/>
      <c r="W87" s="150"/>
      <c r="X87" s="150"/>
      <c r="Y87" s="150"/>
      <c r="Z87" s="150"/>
      <c r="AA87" s="150"/>
      <c r="AB87" s="150"/>
      <c r="AC87" s="150"/>
      <c r="AD87" s="151"/>
      <c r="AE87" s="150"/>
      <c r="AF87" s="150"/>
      <c r="AG87" s="150"/>
      <c r="AH87" s="151"/>
      <c r="AI87" s="150"/>
      <c r="AJ87" s="150"/>
      <c r="AK87" s="150"/>
      <c r="AL87" s="161"/>
      <c r="AM87" s="150"/>
      <c r="AN87" s="151"/>
      <c r="AO87" s="150"/>
      <c r="AP87" s="150"/>
      <c r="AQ87" s="147"/>
      <c r="AR87" s="150"/>
      <c r="AS87" s="151"/>
      <c r="AT87" s="150"/>
      <c r="AU87" s="147"/>
      <c r="AV87" s="150"/>
      <c r="AW87" s="150"/>
      <c r="AX87" s="151"/>
      <c r="AY87" s="150"/>
      <c r="AZ87" s="147"/>
      <c r="BA87" s="150"/>
      <c r="BB87" s="150"/>
      <c r="BC87" s="150"/>
      <c r="BD87" s="150"/>
      <c r="BE87" s="147"/>
      <c r="BF87" s="150"/>
      <c r="BG87" s="147"/>
      <c r="BH87" s="147"/>
      <c r="BI87" s="150"/>
      <c r="BJ87" s="150"/>
      <c r="BK87" s="147"/>
      <c r="BL87" s="150"/>
      <c r="BM87" s="150"/>
      <c r="BN87" s="150"/>
      <c r="BO87" s="150"/>
      <c r="BP87" s="147"/>
      <c r="BQ87" s="147"/>
      <c r="BR87" s="151"/>
      <c r="BS87" s="149"/>
      <c r="BT87" s="149"/>
      <c r="BU87" s="149"/>
      <c r="BV87" s="149"/>
      <c r="BW87" s="151"/>
      <c r="BX87" s="149"/>
      <c r="BY87" s="150"/>
      <c r="BZ87" s="45"/>
      <c r="CA87" s="147"/>
      <c r="CB87" s="147"/>
      <c r="CC87" s="147"/>
      <c r="CD87" s="175"/>
    </row>
    <row r="88" spans="1:82" s="173" customFormat="1">
      <c r="A88" s="25" t="s">
        <v>2357</v>
      </c>
      <c r="B88" s="147"/>
      <c r="C88" s="25"/>
      <c r="D88" s="25"/>
      <c r="E88" s="25"/>
      <c r="F88" s="148"/>
      <c r="G88" s="148"/>
      <c r="H88" s="147"/>
      <c r="I88" s="147"/>
      <c r="J88" s="147"/>
      <c r="K88" s="147"/>
      <c r="L88" s="149"/>
      <c r="M88" s="147"/>
      <c r="N88" s="150"/>
      <c r="O88" s="150"/>
      <c r="P88" s="150"/>
      <c r="Q88" s="147"/>
      <c r="R88" s="174"/>
      <c r="S88" s="147"/>
      <c r="T88" s="150"/>
      <c r="U88" s="149"/>
      <c r="V88" s="160"/>
      <c r="W88" s="150"/>
      <c r="X88" s="150"/>
      <c r="Y88" s="150"/>
      <c r="Z88" s="150"/>
      <c r="AA88" s="150"/>
      <c r="AB88" s="150"/>
      <c r="AC88" s="150"/>
      <c r="AD88" s="151"/>
      <c r="AE88" s="150"/>
      <c r="AF88" s="150"/>
      <c r="AG88" s="150"/>
      <c r="AH88" s="151"/>
      <c r="AI88" s="150"/>
      <c r="AJ88" s="150"/>
      <c r="AK88" s="150"/>
      <c r="AL88" s="161"/>
      <c r="AM88" s="150"/>
      <c r="AN88" s="151"/>
      <c r="AO88" s="150"/>
      <c r="AP88" s="150"/>
      <c r="AQ88" s="147"/>
      <c r="AR88" s="150"/>
      <c r="AS88" s="151"/>
      <c r="AT88" s="150"/>
      <c r="AU88" s="147"/>
      <c r="AV88" s="150"/>
      <c r="AW88" s="150"/>
      <c r="AX88" s="151"/>
      <c r="AY88" s="150"/>
      <c r="AZ88" s="147"/>
      <c r="BA88" s="150"/>
      <c r="BB88" s="150"/>
      <c r="BC88" s="150"/>
      <c r="BD88" s="150"/>
      <c r="BE88" s="147"/>
      <c r="BF88" s="150"/>
      <c r="BG88" s="147"/>
      <c r="BH88" s="147"/>
      <c r="BI88" s="150"/>
      <c r="BJ88" s="150"/>
      <c r="BK88" s="147"/>
      <c r="BL88" s="150"/>
      <c r="BM88" s="150"/>
      <c r="BN88" s="150"/>
      <c r="BO88" s="150"/>
      <c r="BP88" s="147"/>
      <c r="BQ88" s="147"/>
      <c r="BR88" s="151"/>
      <c r="BS88" s="149"/>
      <c r="BT88" s="149"/>
      <c r="BU88" s="149"/>
      <c r="BV88" s="149"/>
      <c r="BW88" s="151"/>
      <c r="BX88" s="149"/>
      <c r="BY88" s="150"/>
      <c r="BZ88" s="45"/>
      <c r="CA88" s="147"/>
      <c r="CB88" s="147"/>
      <c r="CC88" s="147"/>
      <c r="CD88" s="175"/>
    </row>
    <row r="89" spans="1:82" s="173" customFormat="1">
      <c r="A89" s="25" t="s">
        <v>2358</v>
      </c>
      <c r="B89" s="147"/>
      <c r="C89" s="25"/>
      <c r="D89" s="25"/>
      <c r="E89" s="25"/>
      <c r="F89" s="148"/>
      <c r="G89" s="148"/>
      <c r="H89" s="147"/>
      <c r="I89" s="147"/>
      <c r="J89" s="147"/>
      <c r="K89" s="147"/>
      <c r="L89" s="149"/>
      <c r="M89" s="147"/>
      <c r="N89" s="150"/>
      <c r="O89" s="150"/>
      <c r="P89" s="150"/>
      <c r="Q89" s="147"/>
      <c r="R89" s="174"/>
      <c r="S89" s="147"/>
      <c r="T89" s="150"/>
      <c r="U89" s="149"/>
      <c r="V89" s="160"/>
      <c r="W89" s="150"/>
      <c r="X89" s="150"/>
      <c r="Y89" s="150"/>
      <c r="Z89" s="150"/>
      <c r="AA89" s="150"/>
      <c r="AB89" s="150"/>
      <c r="AC89" s="150"/>
      <c r="AD89" s="151"/>
      <c r="AE89" s="150"/>
      <c r="AF89" s="150"/>
      <c r="AG89" s="150"/>
      <c r="AH89" s="151"/>
      <c r="AI89" s="150"/>
      <c r="AJ89" s="150"/>
      <c r="AK89" s="150"/>
      <c r="AL89" s="161"/>
      <c r="AM89" s="150"/>
      <c r="AN89" s="151"/>
      <c r="AO89" s="150"/>
      <c r="AP89" s="150"/>
      <c r="AQ89" s="147"/>
      <c r="AR89" s="150"/>
      <c r="AS89" s="151"/>
      <c r="AT89" s="150"/>
      <c r="AU89" s="147"/>
      <c r="AV89" s="150"/>
      <c r="AW89" s="150"/>
      <c r="AX89" s="151"/>
      <c r="AY89" s="150"/>
      <c r="AZ89" s="147"/>
      <c r="BA89" s="150"/>
      <c r="BB89" s="150"/>
      <c r="BC89" s="150"/>
      <c r="BD89" s="150"/>
      <c r="BE89" s="147"/>
      <c r="BF89" s="150"/>
      <c r="BG89" s="147"/>
      <c r="BH89" s="147"/>
      <c r="BI89" s="150"/>
      <c r="BJ89" s="150"/>
      <c r="BK89" s="147"/>
      <c r="BL89" s="150"/>
      <c r="BM89" s="150"/>
      <c r="BN89" s="150"/>
      <c r="BO89" s="150"/>
      <c r="BP89" s="147"/>
      <c r="BQ89" s="147"/>
      <c r="BR89" s="151"/>
      <c r="BS89" s="149"/>
      <c r="BT89" s="149"/>
      <c r="BU89" s="149"/>
      <c r="BV89" s="149"/>
      <c r="BW89" s="151"/>
      <c r="BX89" s="149"/>
      <c r="BY89" s="150"/>
      <c r="BZ89" s="45"/>
      <c r="CA89" s="147"/>
      <c r="CB89" s="147"/>
      <c r="CC89" s="147"/>
      <c r="CD89" s="175"/>
    </row>
    <row r="90" spans="1:82" ht="104">
      <c r="A90" s="19" t="s">
        <v>2853</v>
      </c>
      <c r="B90" s="53"/>
      <c r="C90" s="19" t="s">
        <v>2828</v>
      </c>
      <c r="D90" s="19">
        <v>1042</v>
      </c>
      <c r="E90" s="19" t="s">
        <v>2829</v>
      </c>
      <c r="F90" s="27" t="s">
        <v>2842</v>
      </c>
      <c r="G90" s="27" t="s">
        <v>2843</v>
      </c>
      <c r="H90" s="53"/>
      <c r="I90" s="53"/>
      <c r="J90" s="53"/>
      <c r="K90" s="53"/>
      <c r="L90" s="21"/>
      <c r="M90" s="53"/>
      <c r="N90" s="2"/>
      <c r="O90" s="2" t="s">
        <v>2834</v>
      </c>
      <c r="P90" s="2" t="s">
        <v>1913</v>
      </c>
      <c r="Q90" s="53"/>
      <c r="R90" s="106" t="s">
        <v>25</v>
      </c>
      <c r="S90" s="53"/>
      <c r="T90" s="2"/>
      <c r="U90" s="21"/>
      <c r="V90" s="2"/>
      <c r="W90" s="2" t="s">
        <v>1103</v>
      </c>
      <c r="X90" s="1">
        <v>4</v>
      </c>
      <c r="Y90" s="53" t="s">
        <v>2841</v>
      </c>
      <c r="Z90" s="2" t="s">
        <v>2831</v>
      </c>
      <c r="AA90" s="2" t="s">
        <v>2830</v>
      </c>
      <c r="AB90" s="53" t="s">
        <v>1776</v>
      </c>
      <c r="AC90" s="53"/>
      <c r="AD90" s="22" t="s">
        <v>317</v>
      </c>
      <c r="AE90" s="2" t="s">
        <v>28</v>
      </c>
      <c r="AF90" s="2"/>
      <c r="AG90" s="2"/>
      <c r="AH90" s="53"/>
      <c r="AI90" s="2" t="s">
        <v>2844</v>
      </c>
      <c r="AJ90" s="53"/>
      <c r="AK90" s="2" t="s">
        <v>2833</v>
      </c>
      <c r="AL90" s="43" t="s">
        <v>2832</v>
      </c>
      <c r="AM90" s="53"/>
      <c r="AN90" s="21"/>
      <c r="AO90" s="53" t="s">
        <v>2845</v>
      </c>
      <c r="AP90" s="2" t="s">
        <v>454</v>
      </c>
      <c r="AQ90" s="154"/>
      <c r="AR90" s="2" t="s">
        <v>2837</v>
      </c>
      <c r="AS90" s="22" t="s">
        <v>2839</v>
      </c>
      <c r="AT90" s="2" t="s">
        <v>2852</v>
      </c>
      <c r="AU90" s="53" t="s">
        <v>1776</v>
      </c>
      <c r="AV90" s="53"/>
      <c r="AW90" s="2" t="s">
        <v>2838</v>
      </c>
      <c r="AX90" s="22" t="s">
        <v>2840</v>
      </c>
      <c r="AY90" s="2" t="s">
        <v>2851</v>
      </c>
      <c r="AZ90" s="53"/>
      <c r="BA90" s="53" t="s">
        <v>2846</v>
      </c>
      <c r="BB90" s="2"/>
      <c r="BC90" s="2" t="s">
        <v>2855</v>
      </c>
      <c r="BD90" s="2" t="s">
        <v>2850</v>
      </c>
      <c r="BE90" s="53" t="s">
        <v>2854</v>
      </c>
      <c r="BF90" s="2" t="s">
        <v>2836</v>
      </c>
      <c r="BG90" s="53"/>
      <c r="BH90" s="53"/>
      <c r="BI90" s="2" t="s">
        <v>2847</v>
      </c>
      <c r="BJ90" s="2" t="s">
        <v>2848</v>
      </c>
      <c r="BK90" s="53"/>
      <c r="BL90" s="53" t="s">
        <v>2849</v>
      </c>
      <c r="BM90" s="2"/>
      <c r="BN90" s="88"/>
      <c r="BO90" s="2"/>
      <c r="BP90" s="53" t="s">
        <v>1859</v>
      </c>
      <c r="BQ90" s="53"/>
      <c r="BR90" s="22" t="s">
        <v>2827</v>
      </c>
      <c r="BS90" s="21" t="s">
        <v>2835</v>
      </c>
      <c r="BT90" s="21">
        <v>1475</v>
      </c>
      <c r="BU90" s="21">
        <v>2125</v>
      </c>
      <c r="BV90" s="21">
        <v>835</v>
      </c>
      <c r="BW90" s="22" t="s">
        <v>2826</v>
      </c>
      <c r="BX90" s="21"/>
      <c r="BY90" s="2" t="s">
        <v>2825</v>
      </c>
      <c r="BZ90" s="45"/>
      <c r="CA90" s="45"/>
      <c r="CB90" s="45"/>
      <c r="CC90" s="45"/>
    </row>
    <row r="91" spans="1:82">
      <c r="A91" s="25"/>
      <c r="B91" s="147"/>
      <c r="C91" s="25"/>
      <c r="D91" s="25"/>
      <c r="E91" s="25"/>
      <c r="F91" s="148"/>
      <c r="G91" s="148"/>
      <c r="H91" s="147"/>
      <c r="I91" s="147"/>
      <c r="J91" s="147"/>
      <c r="K91" s="147"/>
      <c r="L91" s="149"/>
      <c r="M91" s="147"/>
      <c r="N91" s="150"/>
      <c r="O91" s="150"/>
      <c r="P91" s="150"/>
      <c r="Q91" s="147"/>
      <c r="R91" s="147"/>
      <c r="S91" s="147"/>
      <c r="T91" s="150"/>
      <c r="U91" s="149"/>
      <c r="V91" s="150"/>
      <c r="W91" s="150"/>
      <c r="X91" s="147"/>
      <c r="Y91" s="147"/>
      <c r="Z91" s="150"/>
      <c r="AA91" s="150"/>
      <c r="AB91" s="147"/>
      <c r="AC91" s="147"/>
      <c r="AD91" s="151"/>
      <c r="AE91" s="150"/>
      <c r="AF91" s="150"/>
      <c r="AG91" s="150"/>
      <c r="AH91" s="147"/>
      <c r="AI91" s="150"/>
      <c r="AJ91" s="147"/>
      <c r="AK91" s="150"/>
      <c r="AL91" s="152"/>
      <c r="AM91" s="147"/>
      <c r="AN91" s="149"/>
      <c r="AO91" s="147"/>
      <c r="AP91" s="150"/>
      <c r="AQ91" s="147"/>
      <c r="AR91" s="150"/>
      <c r="AS91" s="151"/>
      <c r="AT91" s="150"/>
      <c r="AU91" s="147"/>
      <c r="AV91" s="147"/>
      <c r="AW91" s="150"/>
      <c r="AX91" s="151"/>
      <c r="AY91" s="150"/>
      <c r="AZ91" s="147"/>
      <c r="BA91" s="147"/>
      <c r="BB91" s="150"/>
      <c r="BC91" s="150"/>
      <c r="BD91" s="150"/>
      <c r="BE91" s="147"/>
      <c r="BF91" s="150"/>
      <c r="BG91" s="147"/>
      <c r="BH91" s="147"/>
      <c r="BI91" s="150"/>
      <c r="BJ91" s="150"/>
      <c r="BK91" s="147"/>
      <c r="BL91" s="147"/>
      <c r="BM91" s="150"/>
      <c r="BN91" s="153"/>
      <c r="BO91" s="150"/>
      <c r="BP91" s="147"/>
      <c r="BQ91" s="147"/>
      <c r="BR91" s="151"/>
      <c r="BS91" s="149"/>
      <c r="BT91" s="149"/>
      <c r="BU91" s="149"/>
      <c r="BV91" s="149"/>
      <c r="BW91" s="149"/>
      <c r="BX91" s="149"/>
      <c r="BY91" s="150"/>
      <c r="BZ91" s="45"/>
      <c r="CA91" s="45"/>
      <c r="CB91" s="45"/>
      <c r="CC91" s="45"/>
    </row>
    <row r="94" spans="1:82" ht="12" customHeight="1">
      <c r="A94" s="90">
        <f>COUNTA(A4:A92)</f>
        <v>87</v>
      </c>
      <c r="B94" s="262" t="s">
        <v>18</v>
      </c>
      <c r="C94" s="262"/>
      <c r="D94"/>
    </row>
    <row r="95" spans="1:82" ht="12" customHeight="1">
      <c r="A95" s="90">
        <f>A94*BZ3</f>
        <v>6525</v>
      </c>
      <c r="B95" s="262" t="s">
        <v>11</v>
      </c>
      <c r="C95" s="262"/>
      <c r="D95" s="262"/>
    </row>
  </sheetData>
  <mergeCells count="20">
    <mergeCell ref="BB1:BD1"/>
    <mergeCell ref="BS1:BX1"/>
    <mergeCell ref="BE1:BF1"/>
    <mergeCell ref="BK1:BP1"/>
    <mergeCell ref="BI1:BJ1"/>
    <mergeCell ref="BG1:BH1"/>
    <mergeCell ref="B94:C94"/>
    <mergeCell ref="B95:D95"/>
    <mergeCell ref="AR1:BA1"/>
    <mergeCell ref="AN1:AO1"/>
    <mergeCell ref="AD1:AK1"/>
    <mergeCell ref="C1:Y1"/>
    <mergeCell ref="AL1:AM1"/>
    <mergeCell ref="AP1:AQ1"/>
    <mergeCell ref="B5:B7"/>
    <mergeCell ref="B8:B10"/>
    <mergeCell ref="B15:B16"/>
    <mergeCell ref="Z1:AC1"/>
    <mergeCell ref="AR2:AV2"/>
    <mergeCell ref="AW2:BA2"/>
  </mergeCells>
  <phoneticPr fontId="20"/>
  <pageMargins left="1.1811023622047245" right="1.1811023622047245" top="0.98425196850393704" bottom="0.98425196850393704" header="0.51181102362204722" footer="0.5118110236220472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topLeftCell="A45" workbookViewId="0">
      <selection activeCell="A74" sqref="A74"/>
    </sheetView>
  </sheetViews>
  <sheetFormatPr baseColWidth="10" defaultColWidth="13" defaultRowHeight="12" x14ac:dyDescent="0"/>
  <cols>
    <col min="1" max="1" width="19.33203125" style="100" customWidth="1"/>
    <col min="2" max="2" width="15" style="100" customWidth="1"/>
    <col min="3" max="3" width="13.83203125" style="100" customWidth="1"/>
    <col min="4" max="4" width="47" style="100" customWidth="1"/>
    <col min="5" max="16384" width="13" style="100"/>
  </cols>
  <sheetData>
    <row r="1" spans="1:4" ht="13">
      <c r="A1" s="96" t="s">
        <v>1023</v>
      </c>
      <c r="B1" s="97" t="s">
        <v>1263</v>
      </c>
      <c r="C1" s="98" t="s">
        <v>1254</v>
      </c>
      <c r="D1" s="99"/>
    </row>
    <row r="2" spans="1:4" ht="13">
      <c r="A2" s="101"/>
      <c r="B2" s="102"/>
      <c r="C2" s="103" t="s">
        <v>1177</v>
      </c>
      <c r="D2" s="99"/>
    </row>
    <row r="3" spans="1:4" ht="13">
      <c r="A3" s="101"/>
      <c r="B3" s="102"/>
      <c r="C3" s="103" t="s">
        <v>1067</v>
      </c>
      <c r="D3" s="104"/>
    </row>
    <row r="4" spans="1:4" ht="13">
      <c r="A4" s="101"/>
      <c r="B4" s="102"/>
      <c r="C4" s="103" t="s">
        <v>421</v>
      </c>
      <c r="D4" s="105"/>
    </row>
    <row r="5" spans="1:4" ht="13">
      <c r="A5" s="101"/>
      <c r="B5" s="102"/>
      <c r="C5" s="103" t="s">
        <v>422</v>
      </c>
      <c r="D5" s="105"/>
    </row>
    <row r="6" spans="1:4" ht="36" customHeight="1">
      <c r="A6" s="101"/>
      <c r="B6" s="102"/>
      <c r="C6" s="103" t="s">
        <v>1451</v>
      </c>
      <c r="D6" s="105"/>
    </row>
    <row r="7" spans="1:4" ht="13">
      <c r="A7" s="101"/>
      <c r="B7" s="102"/>
      <c r="C7" s="103" t="s">
        <v>1214</v>
      </c>
      <c r="D7" s="105"/>
    </row>
    <row r="8" spans="1:4" ht="13">
      <c r="A8" s="101"/>
      <c r="B8" s="102"/>
      <c r="C8" s="103" t="s">
        <v>1215</v>
      </c>
      <c r="D8" s="105"/>
    </row>
    <row r="9" spans="1:4" ht="13">
      <c r="A9" s="101"/>
      <c r="B9" s="102"/>
      <c r="C9" s="103" t="s">
        <v>1216</v>
      </c>
      <c r="D9" s="106"/>
    </row>
    <row r="10" spans="1:4" ht="13">
      <c r="A10" s="101"/>
      <c r="B10" s="102"/>
      <c r="C10" s="103" t="s">
        <v>855</v>
      </c>
      <c r="D10" s="107"/>
    </row>
    <row r="11" spans="1:4" ht="13">
      <c r="A11" s="101"/>
      <c r="B11" s="102"/>
      <c r="C11" s="103" t="s">
        <v>848</v>
      </c>
      <c r="D11" s="108"/>
    </row>
    <row r="12" spans="1:4" ht="13">
      <c r="A12" s="101"/>
      <c r="B12" s="109"/>
      <c r="C12" s="110" t="s">
        <v>1088</v>
      </c>
      <c r="D12" s="106"/>
    </row>
    <row r="13" spans="1:4" ht="24" customHeight="1">
      <c r="A13" s="101"/>
      <c r="B13" s="111" t="s">
        <v>1467</v>
      </c>
      <c r="C13" s="112" t="s">
        <v>348</v>
      </c>
      <c r="D13" s="106"/>
    </row>
    <row r="14" spans="1:4" ht="13">
      <c r="A14" s="101"/>
      <c r="B14" s="102"/>
      <c r="C14" s="103" t="s">
        <v>1277</v>
      </c>
      <c r="D14" s="106"/>
    </row>
    <row r="15" spans="1:4" ht="13">
      <c r="A15" s="101"/>
      <c r="B15" s="102"/>
      <c r="C15" s="110" t="s">
        <v>1399</v>
      </c>
      <c r="D15" s="106"/>
    </row>
    <row r="16" spans="1:4" ht="23" customHeight="1">
      <c r="A16" s="101"/>
      <c r="B16" s="111" t="s">
        <v>1466</v>
      </c>
      <c r="C16" s="113" t="s">
        <v>1382</v>
      </c>
      <c r="D16" s="108"/>
    </row>
    <row r="17" spans="1:4" ht="23" customHeight="1">
      <c r="A17" s="101"/>
      <c r="B17" s="102"/>
      <c r="C17" s="103" t="s">
        <v>1182</v>
      </c>
      <c r="D17" s="108"/>
    </row>
    <row r="18" spans="1:4" ht="13">
      <c r="A18" s="101"/>
      <c r="B18" s="109"/>
      <c r="C18" s="110" t="s">
        <v>990</v>
      </c>
      <c r="D18" s="114"/>
    </row>
    <row r="19" spans="1:4" ht="48" customHeight="1">
      <c r="A19" s="101"/>
      <c r="B19" s="111" t="s">
        <v>1076</v>
      </c>
      <c r="C19" s="113" t="s">
        <v>1593</v>
      </c>
      <c r="D19" s="106"/>
    </row>
    <row r="20" spans="1:4" ht="13">
      <c r="A20" s="101"/>
      <c r="B20" s="102"/>
      <c r="C20" s="103" t="s">
        <v>1594</v>
      </c>
      <c r="D20" s="106"/>
    </row>
    <row r="21" spans="1:4" ht="13">
      <c r="A21" s="101"/>
      <c r="B21" s="109"/>
      <c r="C21" s="110" t="s">
        <v>1242</v>
      </c>
      <c r="D21" s="108"/>
    </row>
    <row r="22" spans="1:4" ht="61" customHeight="1" thickBot="1">
      <c r="A22" s="101"/>
      <c r="B22" s="111" t="s">
        <v>1451</v>
      </c>
      <c r="C22" s="115"/>
      <c r="D22" s="106"/>
    </row>
    <row r="23" spans="1:4" ht="36" customHeight="1">
      <c r="A23" s="116" t="s">
        <v>396</v>
      </c>
      <c r="B23" s="117" t="s">
        <v>1263</v>
      </c>
      <c r="C23" s="118"/>
      <c r="D23" s="108"/>
    </row>
    <row r="24" spans="1:4" ht="13">
      <c r="A24" s="101"/>
      <c r="B24" s="119" t="s">
        <v>995</v>
      </c>
      <c r="C24" s="120"/>
      <c r="D24" s="121"/>
    </row>
    <row r="25" spans="1:4" ht="13">
      <c r="A25" s="101"/>
      <c r="B25" s="119" t="s">
        <v>1145</v>
      </c>
      <c r="C25" s="120"/>
      <c r="D25" s="106"/>
    </row>
    <row r="26" spans="1:4" ht="48" customHeight="1" thickBot="1">
      <c r="A26" s="101"/>
      <c r="B26" s="119" t="s">
        <v>1451</v>
      </c>
      <c r="C26" s="120"/>
      <c r="D26" s="108"/>
    </row>
    <row r="27" spans="1:4" ht="13">
      <c r="A27" s="122" t="s">
        <v>352</v>
      </c>
      <c r="B27" s="123" t="s">
        <v>982</v>
      </c>
      <c r="C27" s="124"/>
      <c r="D27" s="107"/>
    </row>
    <row r="28" spans="1:4" ht="13">
      <c r="A28" s="125" t="s">
        <v>321</v>
      </c>
      <c r="B28" s="126" t="s">
        <v>679</v>
      </c>
      <c r="C28" s="127"/>
      <c r="D28" s="106"/>
    </row>
    <row r="29" spans="1:4" ht="13">
      <c r="A29" s="101"/>
      <c r="B29" s="119" t="s">
        <v>1353</v>
      </c>
      <c r="C29" s="128"/>
      <c r="D29" s="106"/>
    </row>
    <row r="30" spans="1:4" ht="13">
      <c r="A30" s="101"/>
      <c r="B30" s="102" t="s">
        <v>846</v>
      </c>
      <c r="C30" s="113" t="s">
        <v>1594</v>
      </c>
      <c r="D30" s="129"/>
    </row>
    <row r="31" spans="1:4" ht="13">
      <c r="A31" s="101"/>
      <c r="B31" s="102"/>
      <c r="C31" s="110" t="s">
        <v>1390</v>
      </c>
      <c r="D31" s="130"/>
    </row>
    <row r="32" spans="1:4" ht="24" customHeight="1">
      <c r="A32" s="101"/>
      <c r="B32" s="119" t="s">
        <v>1449</v>
      </c>
      <c r="C32" s="128"/>
      <c r="D32" s="106"/>
    </row>
    <row r="33" spans="1:4" ht="24" customHeight="1">
      <c r="A33" s="101"/>
      <c r="B33" s="131" t="s">
        <v>1450</v>
      </c>
      <c r="C33" s="120"/>
      <c r="D33" s="106"/>
    </row>
    <row r="34" spans="1:4" ht="48" customHeight="1" thickBot="1">
      <c r="A34" s="101"/>
      <c r="B34" s="126" t="s">
        <v>1451</v>
      </c>
      <c r="C34" s="132"/>
      <c r="D34" s="106"/>
    </row>
    <row r="35" spans="1:4" ht="13">
      <c r="A35" s="116" t="s">
        <v>1346</v>
      </c>
      <c r="B35" s="117" t="s">
        <v>845</v>
      </c>
      <c r="C35" s="118"/>
      <c r="D35" s="133"/>
    </row>
    <row r="36" spans="1:4" ht="36" customHeight="1" thickBot="1">
      <c r="A36" s="101"/>
      <c r="B36" s="134" t="s">
        <v>1451</v>
      </c>
      <c r="C36" s="135"/>
      <c r="D36" s="106"/>
    </row>
    <row r="37" spans="1:4" ht="13">
      <c r="A37" s="116" t="s">
        <v>1024</v>
      </c>
      <c r="B37" s="136" t="s">
        <v>322</v>
      </c>
      <c r="C37" s="118"/>
      <c r="D37" s="107"/>
    </row>
    <row r="38" spans="1:4" ht="48" customHeight="1" thickBot="1">
      <c r="A38" s="101"/>
      <c r="B38" s="134" t="s">
        <v>1451</v>
      </c>
      <c r="C38" s="135"/>
      <c r="D38" s="106"/>
    </row>
    <row r="39" spans="1:4" ht="24" customHeight="1">
      <c r="A39" s="116" t="s">
        <v>1201</v>
      </c>
      <c r="B39" s="117" t="s">
        <v>1594</v>
      </c>
      <c r="C39" s="118"/>
      <c r="D39" s="108"/>
    </row>
    <row r="40" spans="1:4" ht="48" customHeight="1" thickBot="1">
      <c r="A40" s="101"/>
      <c r="B40" s="134" t="s">
        <v>1451</v>
      </c>
      <c r="C40" s="135"/>
      <c r="D40" s="1"/>
    </row>
    <row r="41" spans="1:4" ht="13">
      <c r="A41" s="116" t="s">
        <v>1144</v>
      </c>
      <c r="B41" s="97" t="s">
        <v>992</v>
      </c>
      <c r="C41" s="137" t="s">
        <v>1701</v>
      </c>
      <c r="D41" s="108"/>
    </row>
    <row r="42" spans="1:4" ht="13">
      <c r="A42" s="101"/>
      <c r="B42" s="102"/>
      <c r="C42" s="138" t="s">
        <v>1426</v>
      </c>
      <c r="D42" s="107"/>
    </row>
    <row r="43" spans="1:4" ht="36" customHeight="1">
      <c r="A43" s="101"/>
      <c r="B43" s="102"/>
      <c r="C43" s="138" t="s">
        <v>1279</v>
      </c>
      <c r="D43" s="106"/>
    </row>
    <row r="44" spans="1:4" ht="13">
      <c r="A44" s="101"/>
      <c r="B44" s="102"/>
      <c r="C44" s="138" t="s">
        <v>1145</v>
      </c>
      <c r="D44" s="106"/>
    </row>
    <row r="45" spans="1:4" ht="36" customHeight="1">
      <c r="A45" s="101"/>
      <c r="B45" s="109"/>
      <c r="C45" s="139" t="s">
        <v>1451</v>
      </c>
      <c r="D45" s="106"/>
    </row>
    <row r="46" spans="1:4" ht="13">
      <c r="A46" s="101"/>
      <c r="B46" s="111" t="s">
        <v>1437</v>
      </c>
      <c r="C46" s="140" t="s">
        <v>1701</v>
      </c>
      <c r="D46" s="108"/>
    </row>
    <row r="47" spans="1:4" ht="13">
      <c r="A47" s="101"/>
      <c r="B47" s="102"/>
      <c r="C47" s="138" t="s">
        <v>1426</v>
      </c>
      <c r="D47" s="107"/>
    </row>
    <row r="48" spans="1:4" ht="36" customHeight="1">
      <c r="A48" s="101"/>
      <c r="B48" s="102"/>
      <c r="C48" s="138" t="s">
        <v>1279</v>
      </c>
      <c r="D48" s="108"/>
    </row>
    <row r="49" spans="1:4" ht="13">
      <c r="A49" s="101"/>
      <c r="B49" s="102"/>
      <c r="C49" s="138" t="s">
        <v>1145</v>
      </c>
      <c r="D49" s="106"/>
    </row>
    <row r="50" spans="1:4" ht="36" customHeight="1" thickBot="1">
      <c r="A50" s="101"/>
      <c r="B50" s="102"/>
      <c r="C50" s="139" t="s">
        <v>1451</v>
      </c>
      <c r="D50" s="106"/>
    </row>
    <row r="51" spans="1:4" ht="13">
      <c r="A51" s="116" t="s">
        <v>966</v>
      </c>
      <c r="B51" s="117" t="s">
        <v>1594</v>
      </c>
      <c r="C51" s="118"/>
      <c r="D51" s="106"/>
    </row>
    <row r="52" spans="1:4" ht="13">
      <c r="A52" s="101"/>
      <c r="B52" s="119" t="s">
        <v>1205</v>
      </c>
      <c r="C52" s="120"/>
      <c r="D52" s="108"/>
    </row>
    <row r="53" spans="1:4" ht="36" customHeight="1" thickBot="1">
      <c r="A53" s="101"/>
      <c r="B53" s="134" t="s">
        <v>1451</v>
      </c>
      <c r="C53" s="135"/>
      <c r="D53" s="106"/>
    </row>
    <row r="54" spans="1:4" ht="13">
      <c r="A54" s="116" t="s">
        <v>1124</v>
      </c>
      <c r="B54" s="117" t="s">
        <v>1594</v>
      </c>
      <c r="C54" s="118"/>
      <c r="D54" s="106"/>
    </row>
    <row r="55" spans="1:4" ht="36" customHeight="1" thickBot="1">
      <c r="A55" s="101"/>
      <c r="B55" s="134" t="s">
        <v>1451</v>
      </c>
      <c r="C55" s="135"/>
      <c r="D55" s="106"/>
    </row>
    <row r="56" spans="1:4" ht="13">
      <c r="A56" s="122" t="s">
        <v>397</v>
      </c>
      <c r="B56" s="117" t="s">
        <v>1594</v>
      </c>
      <c r="C56" s="118"/>
      <c r="D56" s="106"/>
    </row>
    <row r="57" spans="1:4" ht="14" thickBot="1">
      <c r="A57" s="125" t="s">
        <v>349</v>
      </c>
      <c r="B57" s="134" t="s">
        <v>1206</v>
      </c>
      <c r="C57" s="135"/>
      <c r="D57" s="106"/>
    </row>
    <row r="58" spans="1:4" ht="13">
      <c r="A58" s="116" t="s">
        <v>1425</v>
      </c>
      <c r="B58" s="117" t="s">
        <v>1288</v>
      </c>
      <c r="C58" s="118"/>
      <c r="D58" s="106"/>
    </row>
    <row r="59" spans="1:4" ht="36" customHeight="1" thickBot="1">
      <c r="A59" s="141"/>
      <c r="B59" s="134" t="s">
        <v>1451</v>
      </c>
      <c r="C59" s="135"/>
      <c r="D59" s="106"/>
    </row>
    <row r="60" spans="1:4" ht="24" customHeight="1">
      <c r="A60" s="116" t="s">
        <v>1168</v>
      </c>
      <c r="B60" s="117" t="s">
        <v>1113</v>
      </c>
      <c r="C60" s="118"/>
      <c r="D60" s="106"/>
    </row>
    <row r="61" spans="1:4" ht="24" customHeight="1">
      <c r="A61" s="101"/>
      <c r="B61" s="119" t="s">
        <v>1253</v>
      </c>
      <c r="C61" s="120"/>
      <c r="D61" s="106"/>
    </row>
    <row r="62" spans="1:4" ht="24" customHeight="1">
      <c r="A62" s="101"/>
      <c r="B62" s="119" t="s">
        <v>1256</v>
      </c>
      <c r="C62" s="120"/>
      <c r="D62" s="106"/>
    </row>
    <row r="63" spans="1:4" ht="48" customHeight="1">
      <c r="A63" s="101"/>
      <c r="B63" s="119" t="s">
        <v>1146</v>
      </c>
      <c r="C63" s="120"/>
      <c r="D63" s="106"/>
    </row>
    <row r="64" spans="1:4" ht="48" customHeight="1">
      <c r="A64" s="101"/>
      <c r="B64" s="119" t="s">
        <v>1155</v>
      </c>
      <c r="C64" s="120"/>
      <c r="D64" s="129"/>
    </row>
    <row r="65" spans="1:4" ht="36" customHeight="1" thickBot="1">
      <c r="A65" s="141"/>
      <c r="B65" s="134" t="s">
        <v>1451</v>
      </c>
      <c r="C65" s="135"/>
      <c r="D65" s="106"/>
    </row>
    <row r="66" spans="1:4" ht="14" thickBot="1">
      <c r="A66" s="142" t="s">
        <v>1560</v>
      </c>
      <c r="B66" s="143"/>
      <c r="C66" s="144"/>
      <c r="D66" s="107"/>
    </row>
    <row r="67" spans="1:4" ht="14" thickBot="1">
      <c r="A67" s="145" t="s">
        <v>1209</v>
      </c>
      <c r="B67" s="143"/>
      <c r="C67" s="144"/>
      <c r="D67" s="107"/>
    </row>
    <row r="68" spans="1:4" ht="13">
      <c r="A68" s="116" t="s">
        <v>1130</v>
      </c>
      <c r="B68" s="117" t="s">
        <v>1223</v>
      </c>
      <c r="C68" s="118"/>
      <c r="D68" s="107"/>
    </row>
    <row r="69" spans="1:4" ht="13">
      <c r="A69" s="101"/>
      <c r="B69" s="119" t="s">
        <v>897</v>
      </c>
      <c r="C69" s="120"/>
      <c r="D69" s="107"/>
    </row>
    <row r="70" spans="1:4" ht="13">
      <c r="A70" s="101"/>
      <c r="B70" s="119" t="s">
        <v>1477</v>
      </c>
      <c r="C70" s="120"/>
      <c r="D70" s="107"/>
    </row>
    <row r="71" spans="1:4" ht="13">
      <c r="A71" s="101"/>
      <c r="B71" s="119" t="s">
        <v>910</v>
      </c>
      <c r="C71" s="120"/>
      <c r="D71" s="107"/>
    </row>
    <row r="72" spans="1:4" ht="13">
      <c r="A72" s="101"/>
      <c r="B72" s="119" t="s">
        <v>1184</v>
      </c>
      <c r="C72" s="120"/>
      <c r="D72" s="107"/>
    </row>
    <row r="73" spans="1:4" ht="14" thickBot="1">
      <c r="A73" s="101"/>
      <c r="B73" s="134" t="s">
        <v>1226</v>
      </c>
      <c r="C73" s="135"/>
      <c r="D73" s="107"/>
    </row>
    <row r="74" spans="1:4" ht="48" customHeight="1" thickBot="1">
      <c r="A74" s="146" t="s">
        <v>983</v>
      </c>
      <c r="B74" s="143"/>
      <c r="C74" s="144"/>
      <c r="D74" s="129"/>
    </row>
  </sheetData>
  <phoneticPr fontId="20"/>
  <pageMargins left="0" right="0" top="1.1811023622047245" bottom="1.7322834645669292" header="0.51181102362204722" footer="1.1417322834645669"/>
  <headerFooter>
    <oddHeader xml:space="preserve">&amp;L&amp;C&amp;"Avant Garde,Gras"&amp;9&amp;F&amp;R&amp;"Avant Garde,Gras"&amp;9MACHINE                                      </oddHeader>
    <oddFooter>&amp;C&amp;"Avant Garde,Gras"&amp;9&amp;P/&amp;N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M66"/>
  <sheetViews>
    <sheetView zoomScale="125" zoomScaleNormal="125" zoomScalePageLayoutView="125" workbookViewId="0">
      <pane xSplit="1" ySplit="3" topLeftCell="B4" activePane="bottomRight" state="frozenSplit"/>
      <selection activeCell="F63" sqref="F63"/>
      <selection pane="topRight" activeCell="F63" sqref="F63"/>
      <selection pane="bottomLeft" activeCell="F63" sqref="F63"/>
      <selection pane="bottomRight"/>
    </sheetView>
  </sheetViews>
  <sheetFormatPr baseColWidth="10" defaultColWidth="15" defaultRowHeight="13" x14ac:dyDescent="0"/>
  <cols>
    <col min="1" max="1" width="30.33203125" style="220" customWidth="1"/>
    <col min="2" max="2" width="30.1640625" style="222" customWidth="1"/>
    <col min="3" max="3" width="29" style="222" bestFit="1" customWidth="1"/>
    <col min="4" max="4" width="31.1640625" style="222" bestFit="1" customWidth="1"/>
    <col min="5" max="5" width="30" style="222" bestFit="1" customWidth="1"/>
    <col min="6" max="6" width="29" style="222" bestFit="1" customWidth="1"/>
    <col min="7" max="7" width="30" style="222" bestFit="1" customWidth="1"/>
    <col min="8" max="8" width="29" style="222" bestFit="1" customWidth="1"/>
    <col min="9" max="9" width="30.1640625" style="222" customWidth="1"/>
    <col min="10" max="13" width="30" style="220" bestFit="1" customWidth="1"/>
    <col min="14" max="16384" width="15" style="220"/>
  </cols>
  <sheetData>
    <row r="1" spans="1:13">
      <c r="A1" s="239" t="s">
        <v>2811</v>
      </c>
    </row>
    <row r="2" spans="1:13" s="214" customFormat="1">
      <c r="A2" s="211" t="s">
        <v>2544</v>
      </c>
      <c r="B2" s="212" t="s">
        <v>2545</v>
      </c>
      <c r="C2" s="212">
        <v>2000</v>
      </c>
      <c r="D2" s="212" t="s">
        <v>2546</v>
      </c>
      <c r="E2" s="212" t="s">
        <v>2547</v>
      </c>
      <c r="F2" s="212" t="s">
        <v>2548</v>
      </c>
      <c r="G2" s="212" t="s">
        <v>2546</v>
      </c>
      <c r="H2" s="212" t="s">
        <v>2547</v>
      </c>
      <c r="I2" s="213">
        <v>2003</v>
      </c>
      <c r="J2" s="214">
        <v>2003</v>
      </c>
      <c r="K2" s="214">
        <v>2003</v>
      </c>
      <c r="L2" s="214">
        <v>2003</v>
      </c>
      <c r="M2" s="214">
        <v>2003</v>
      </c>
    </row>
    <row r="3" spans="1:13" s="214" customFormat="1">
      <c r="A3" s="215" t="s">
        <v>1287</v>
      </c>
      <c r="B3" s="216" t="s">
        <v>2549</v>
      </c>
      <c r="C3" s="216" t="s">
        <v>2550</v>
      </c>
      <c r="D3" s="216" t="s">
        <v>2551</v>
      </c>
      <c r="E3" s="216" t="s">
        <v>2551</v>
      </c>
      <c r="F3" s="216" t="s">
        <v>2552</v>
      </c>
      <c r="G3" s="216" t="s">
        <v>2553</v>
      </c>
      <c r="H3" s="216" t="s">
        <v>2553</v>
      </c>
      <c r="I3" s="217" t="s">
        <v>2554</v>
      </c>
      <c r="J3" s="214" t="s">
        <v>2555</v>
      </c>
      <c r="K3" s="214" t="s">
        <v>2556</v>
      </c>
      <c r="L3" s="214" t="s">
        <v>2557</v>
      </c>
      <c r="M3" s="214" t="s">
        <v>2558</v>
      </c>
    </row>
    <row r="4" spans="1:13">
      <c r="A4" s="218" t="s">
        <v>1023</v>
      </c>
      <c r="B4" s="219"/>
      <c r="C4" s="219"/>
      <c r="D4" s="219"/>
      <c r="E4" s="219"/>
      <c r="F4" s="219"/>
      <c r="G4" s="219"/>
      <c r="H4" s="219"/>
      <c r="I4" s="219"/>
      <c r="J4" s="219"/>
      <c r="K4" s="219"/>
      <c r="L4" s="219"/>
      <c r="M4" s="219"/>
    </row>
    <row r="5" spans="1:13">
      <c r="A5" s="221" t="s">
        <v>1594</v>
      </c>
      <c r="B5" s="222" t="s">
        <v>2559</v>
      </c>
      <c r="C5" s="222" t="s">
        <v>2559</v>
      </c>
      <c r="D5" s="222" t="s">
        <v>2559</v>
      </c>
      <c r="E5" s="222" t="s">
        <v>2559</v>
      </c>
      <c r="F5" s="222" t="s">
        <v>2559</v>
      </c>
      <c r="G5" s="222" t="s">
        <v>2559</v>
      </c>
      <c r="H5" s="222" t="s">
        <v>2559</v>
      </c>
      <c r="I5" s="222" t="s">
        <v>2559</v>
      </c>
      <c r="J5" s="222" t="s">
        <v>2559</v>
      </c>
      <c r="K5" s="222" t="s">
        <v>2559</v>
      </c>
      <c r="L5" s="222" t="s">
        <v>2559</v>
      </c>
      <c r="M5" s="222" t="s">
        <v>2559</v>
      </c>
    </row>
    <row r="6" spans="1:13">
      <c r="A6" s="221" t="s">
        <v>2560</v>
      </c>
      <c r="B6" s="222">
        <v>1064</v>
      </c>
      <c r="C6" s="222">
        <v>1064</v>
      </c>
      <c r="D6" s="222">
        <v>1064</v>
      </c>
      <c r="E6" s="222">
        <v>1064</v>
      </c>
      <c r="F6" s="222">
        <v>1064</v>
      </c>
      <c r="G6" s="222">
        <v>1064</v>
      </c>
      <c r="H6" s="222">
        <v>1064</v>
      </c>
      <c r="I6" s="222">
        <v>1064</v>
      </c>
      <c r="J6" s="222">
        <v>1064</v>
      </c>
      <c r="K6" s="222">
        <v>1064</v>
      </c>
      <c r="L6" s="222">
        <v>1064</v>
      </c>
      <c r="M6" s="222">
        <v>1064</v>
      </c>
    </row>
    <row r="7" spans="1:13">
      <c r="A7" s="221" t="s">
        <v>2561</v>
      </c>
      <c r="B7" s="222">
        <v>2</v>
      </c>
      <c r="C7" s="222">
        <v>2</v>
      </c>
      <c r="D7" s="222">
        <v>2</v>
      </c>
      <c r="E7" s="222">
        <v>2</v>
      </c>
      <c r="F7" s="222">
        <v>2</v>
      </c>
      <c r="G7" s="222">
        <v>2</v>
      </c>
      <c r="H7" s="222">
        <v>2</v>
      </c>
      <c r="I7" s="222">
        <v>2</v>
      </c>
      <c r="J7" s="222">
        <v>2</v>
      </c>
      <c r="K7" s="222">
        <v>2</v>
      </c>
      <c r="L7" s="222">
        <v>2</v>
      </c>
      <c r="M7" s="222">
        <v>2</v>
      </c>
    </row>
    <row r="8" spans="1:13">
      <c r="A8" s="221" t="s">
        <v>1206</v>
      </c>
      <c r="B8" s="222" t="s">
        <v>2562</v>
      </c>
      <c r="C8" s="222" t="s">
        <v>2562</v>
      </c>
      <c r="D8" s="222" t="s">
        <v>2562</v>
      </c>
      <c r="E8" s="222" t="s">
        <v>2562</v>
      </c>
      <c r="F8" s="222" t="s">
        <v>2562</v>
      </c>
      <c r="G8" s="222" t="s">
        <v>2562</v>
      </c>
      <c r="H8" s="222" t="s">
        <v>2562</v>
      </c>
      <c r="I8" s="222" t="s">
        <v>2562</v>
      </c>
      <c r="J8" s="222" t="s">
        <v>2562</v>
      </c>
      <c r="K8" s="222" t="s">
        <v>2562</v>
      </c>
      <c r="L8" s="222" t="s">
        <v>2562</v>
      </c>
      <c r="M8" s="222" t="s">
        <v>2562</v>
      </c>
    </row>
    <row r="9" spans="1:13">
      <c r="A9" s="221" t="s">
        <v>2563</v>
      </c>
      <c r="B9" s="222">
        <v>2</v>
      </c>
      <c r="C9" s="222">
        <v>2</v>
      </c>
      <c r="D9" s="222">
        <v>2</v>
      </c>
      <c r="E9" s="222">
        <v>2</v>
      </c>
      <c r="F9" s="222">
        <v>2</v>
      </c>
      <c r="G9" s="222">
        <v>2</v>
      </c>
      <c r="H9" s="222">
        <v>2</v>
      </c>
      <c r="I9" s="222">
        <v>2</v>
      </c>
      <c r="J9" s="222">
        <v>2</v>
      </c>
      <c r="K9" s="222">
        <v>2</v>
      </c>
      <c r="L9" s="222">
        <v>2</v>
      </c>
      <c r="M9" s="222">
        <v>2</v>
      </c>
    </row>
    <row r="10" spans="1:13">
      <c r="A10" s="221" t="s">
        <v>2564</v>
      </c>
      <c r="B10" s="222" t="s">
        <v>1283</v>
      </c>
      <c r="C10" s="222" t="s">
        <v>1283</v>
      </c>
      <c r="D10" s="222" t="s">
        <v>1283</v>
      </c>
      <c r="E10" s="222" t="s">
        <v>1283</v>
      </c>
      <c r="F10" s="222" t="s">
        <v>1283</v>
      </c>
      <c r="G10" s="222" t="s">
        <v>1283</v>
      </c>
      <c r="H10" s="222" t="s">
        <v>1283</v>
      </c>
      <c r="I10" s="222" t="s">
        <v>1283</v>
      </c>
      <c r="J10" s="222" t="s">
        <v>1283</v>
      </c>
      <c r="K10" s="222" t="s">
        <v>1283</v>
      </c>
      <c r="L10" s="222" t="s">
        <v>1283</v>
      </c>
      <c r="M10" s="222" t="s">
        <v>1283</v>
      </c>
    </row>
    <row r="11" spans="1:13">
      <c r="A11" s="221" t="s">
        <v>2565</v>
      </c>
      <c r="B11" s="222" t="s">
        <v>2566</v>
      </c>
      <c r="C11" s="222" t="s">
        <v>2566</v>
      </c>
      <c r="D11" s="222" t="s">
        <v>2566</v>
      </c>
      <c r="E11" s="222" t="s">
        <v>2566</v>
      </c>
      <c r="F11" s="222" t="s">
        <v>2566</v>
      </c>
      <c r="G11" s="222" t="s">
        <v>2566</v>
      </c>
      <c r="H11" s="222" t="s">
        <v>2566</v>
      </c>
      <c r="I11" s="222" t="s">
        <v>2566</v>
      </c>
      <c r="J11" s="222" t="s">
        <v>2566</v>
      </c>
      <c r="K11" s="222" t="s">
        <v>2566</v>
      </c>
      <c r="L11" s="222" t="s">
        <v>2566</v>
      </c>
      <c r="M11" s="222" t="s">
        <v>2566</v>
      </c>
    </row>
    <row r="12" spans="1:13">
      <c r="A12" s="221" t="s">
        <v>2567</v>
      </c>
      <c r="B12" s="222" t="s">
        <v>2568</v>
      </c>
      <c r="C12" s="222" t="s">
        <v>2568</v>
      </c>
      <c r="D12" s="222" t="s">
        <v>2568</v>
      </c>
      <c r="E12" s="222" t="s">
        <v>2569</v>
      </c>
      <c r="F12" s="222" t="s">
        <v>2568</v>
      </c>
      <c r="G12" s="222" t="s">
        <v>2568</v>
      </c>
      <c r="H12" s="222" t="s">
        <v>2568</v>
      </c>
      <c r="I12" s="222" t="s">
        <v>2569</v>
      </c>
      <c r="J12" s="222" t="s">
        <v>2569</v>
      </c>
      <c r="K12" s="222" t="s">
        <v>2569</v>
      </c>
      <c r="L12" s="222" t="s">
        <v>2569</v>
      </c>
      <c r="M12" s="222" t="s">
        <v>2569</v>
      </c>
    </row>
    <row r="13" spans="1:13">
      <c r="A13" s="221" t="s">
        <v>2570</v>
      </c>
      <c r="B13" s="222" t="s">
        <v>2571</v>
      </c>
      <c r="C13" s="222" t="s">
        <v>2571</v>
      </c>
      <c r="D13" s="222" t="s">
        <v>2571</v>
      </c>
      <c r="E13" s="222" t="s">
        <v>2572</v>
      </c>
      <c r="F13" s="222" t="s">
        <v>2571</v>
      </c>
      <c r="G13" s="222" t="s">
        <v>2571</v>
      </c>
      <c r="H13" s="222" t="s">
        <v>2571</v>
      </c>
      <c r="I13" s="222" t="s">
        <v>2572</v>
      </c>
      <c r="J13" s="222" t="s">
        <v>2572</v>
      </c>
      <c r="K13" s="222" t="s">
        <v>2572</v>
      </c>
      <c r="L13" s="222" t="s">
        <v>2572</v>
      </c>
      <c r="M13" s="222" t="s">
        <v>2572</v>
      </c>
    </row>
    <row r="14" spans="1:13">
      <c r="A14" s="221" t="s">
        <v>2573</v>
      </c>
      <c r="B14" s="222" t="s">
        <v>1071</v>
      </c>
      <c r="C14" s="222" t="s">
        <v>1071</v>
      </c>
      <c r="D14" s="222" t="s">
        <v>973</v>
      </c>
      <c r="E14" s="222" t="s">
        <v>1468</v>
      </c>
      <c r="F14" s="222" t="s">
        <v>973</v>
      </c>
      <c r="G14" s="222" t="s">
        <v>973</v>
      </c>
      <c r="H14" s="222" t="s">
        <v>1468</v>
      </c>
      <c r="I14" s="222" t="s">
        <v>1468</v>
      </c>
      <c r="J14" s="222" t="s">
        <v>1468</v>
      </c>
      <c r="K14" s="222" t="s">
        <v>1468</v>
      </c>
      <c r="L14" s="222" t="s">
        <v>1468</v>
      </c>
      <c r="M14" s="222" t="s">
        <v>1468</v>
      </c>
    </row>
    <row r="15" spans="1:13" ht="25" customHeight="1">
      <c r="A15" s="221" t="s">
        <v>1467</v>
      </c>
      <c r="B15" s="223" t="s">
        <v>2574</v>
      </c>
      <c r="C15" s="223" t="s">
        <v>2574</v>
      </c>
      <c r="D15" s="223" t="s">
        <v>2574</v>
      </c>
      <c r="E15" s="223" t="s">
        <v>2575</v>
      </c>
      <c r="F15" s="223" t="s">
        <v>2574</v>
      </c>
      <c r="G15" s="223" t="s">
        <v>2574</v>
      </c>
      <c r="H15" s="223" t="s">
        <v>2574</v>
      </c>
      <c r="I15" s="223" t="s">
        <v>2575</v>
      </c>
      <c r="J15" s="223" t="s">
        <v>2575</v>
      </c>
      <c r="K15" s="223" t="s">
        <v>2575</v>
      </c>
      <c r="L15" s="223" t="s">
        <v>2575</v>
      </c>
      <c r="M15" s="223" t="s">
        <v>2575</v>
      </c>
    </row>
    <row r="16" spans="1:13" ht="26">
      <c r="A16" s="221" t="s">
        <v>846</v>
      </c>
      <c r="B16" s="223" t="s">
        <v>2576</v>
      </c>
      <c r="C16" s="223" t="s">
        <v>2576</v>
      </c>
      <c r="D16" s="223" t="s">
        <v>2576</v>
      </c>
      <c r="E16" s="223" t="s">
        <v>2576</v>
      </c>
      <c r="F16" s="223" t="s">
        <v>2576</v>
      </c>
      <c r="G16" s="223" t="s">
        <v>2576</v>
      </c>
      <c r="H16" s="223" t="s">
        <v>2576</v>
      </c>
      <c r="I16" s="223" t="s">
        <v>2576</v>
      </c>
      <c r="J16" s="223" t="s">
        <v>2576</v>
      </c>
      <c r="K16" s="223" t="s">
        <v>2576</v>
      </c>
      <c r="L16" s="223" t="s">
        <v>2576</v>
      </c>
      <c r="M16" s="223" t="s">
        <v>2576</v>
      </c>
    </row>
    <row r="17" spans="1:13">
      <c r="A17" s="221" t="s">
        <v>2577</v>
      </c>
      <c r="D17" s="223"/>
      <c r="E17" s="223" t="s">
        <v>2578</v>
      </c>
      <c r="F17" s="223"/>
      <c r="G17" s="223"/>
      <c r="H17" s="223" t="s">
        <v>2578</v>
      </c>
      <c r="I17" s="223" t="s">
        <v>2578</v>
      </c>
      <c r="J17" s="223" t="s">
        <v>2578</v>
      </c>
      <c r="K17" s="223" t="s">
        <v>2578</v>
      </c>
      <c r="L17" s="223" t="s">
        <v>2578</v>
      </c>
      <c r="M17" s="223" t="s">
        <v>2578</v>
      </c>
    </row>
    <row r="18" spans="1:13">
      <c r="A18" s="224" t="s">
        <v>2579</v>
      </c>
      <c r="B18" s="219"/>
      <c r="C18" s="219"/>
      <c r="D18" s="219"/>
      <c r="E18" s="219"/>
      <c r="F18" s="219"/>
      <c r="G18" s="219"/>
      <c r="H18" s="219"/>
      <c r="I18" s="219"/>
      <c r="J18" s="219"/>
      <c r="K18" s="219"/>
      <c r="L18" s="219"/>
      <c r="M18" s="219"/>
    </row>
    <row r="19" spans="1:13">
      <c r="A19" s="221" t="s">
        <v>2580</v>
      </c>
      <c r="B19" s="222" t="s">
        <v>2581</v>
      </c>
      <c r="C19" s="222" t="s">
        <v>2581</v>
      </c>
      <c r="D19" s="222" t="s">
        <v>2581</v>
      </c>
      <c r="E19" s="222" t="s">
        <v>2582</v>
      </c>
      <c r="F19" s="222" t="s">
        <v>2581</v>
      </c>
      <c r="G19" s="222" t="s">
        <v>2581</v>
      </c>
      <c r="H19" s="222" t="s">
        <v>2581</v>
      </c>
      <c r="I19" s="222" t="s">
        <v>2581</v>
      </c>
      <c r="J19" s="222" t="s">
        <v>2581</v>
      </c>
      <c r="K19" s="222" t="s">
        <v>2581</v>
      </c>
      <c r="L19" s="222" t="s">
        <v>2582</v>
      </c>
      <c r="M19" s="222" t="s">
        <v>2582</v>
      </c>
    </row>
    <row r="20" spans="1:13">
      <c r="A20" s="221" t="s">
        <v>2583</v>
      </c>
      <c r="B20" s="222">
        <v>6</v>
      </c>
      <c r="C20" s="222">
        <v>6</v>
      </c>
      <c r="D20" s="222">
        <v>6</v>
      </c>
      <c r="E20" s="222">
        <v>6</v>
      </c>
      <c r="F20" s="222">
        <v>6</v>
      </c>
      <c r="G20" s="222">
        <v>6</v>
      </c>
      <c r="H20" s="222">
        <v>6</v>
      </c>
      <c r="I20" s="222">
        <v>6</v>
      </c>
      <c r="J20" s="222">
        <v>6</v>
      </c>
      <c r="K20" s="222">
        <v>6</v>
      </c>
      <c r="L20" s="222">
        <v>6</v>
      </c>
      <c r="M20" s="222">
        <v>6</v>
      </c>
    </row>
    <row r="21" spans="1:13" ht="26">
      <c r="A21" s="221" t="s">
        <v>995</v>
      </c>
      <c r="B21" s="223" t="s">
        <v>2584</v>
      </c>
      <c r="C21" s="223" t="s">
        <v>2585</v>
      </c>
      <c r="D21" s="223" t="s">
        <v>2586</v>
      </c>
      <c r="E21" s="223" t="s">
        <v>2586</v>
      </c>
      <c r="F21" s="223" t="s">
        <v>2586</v>
      </c>
      <c r="G21" s="223" t="s">
        <v>2586</v>
      </c>
      <c r="H21" s="223" t="s">
        <v>2586</v>
      </c>
      <c r="I21" s="223" t="s">
        <v>2586</v>
      </c>
      <c r="J21" s="223" t="s">
        <v>2586</v>
      </c>
      <c r="K21" s="223" t="s">
        <v>2586</v>
      </c>
      <c r="L21" s="223" t="s">
        <v>2586</v>
      </c>
      <c r="M21" s="223" t="s">
        <v>2586</v>
      </c>
    </row>
    <row r="22" spans="1:13">
      <c r="A22" s="221" t="s">
        <v>2587</v>
      </c>
      <c r="B22" s="222" t="s">
        <v>2588</v>
      </c>
      <c r="C22" s="222" t="s">
        <v>2588</v>
      </c>
      <c r="D22" s="222" t="s">
        <v>2588</v>
      </c>
      <c r="E22" s="222" t="s">
        <v>2588</v>
      </c>
      <c r="F22" s="222" t="s">
        <v>2589</v>
      </c>
      <c r="G22" s="222" t="s">
        <v>2588</v>
      </c>
      <c r="H22" s="222" t="s">
        <v>2588</v>
      </c>
      <c r="I22" s="222" t="s">
        <v>2588</v>
      </c>
      <c r="J22" s="222" t="s">
        <v>2588</v>
      </c>
      <c r="K22" s="222" t="s">
        <v>2588</v>
      </c>
      <c r="L22" s="222" t="s">
        <v>2588</v>
      </c>
      <c r="M22" s="222" t="s">
        <v>2588</v>
      </c>
    </row>
    <row r="23" spans="1:13">
      <c r="A23" s="224" t="s">
        <v>1201</v>
      </c>
      <c r="B23" s="219"/>
      <c r="C23" s="219"/>
      <c r="D23" s="219"/>
      <c r="E23" s="219"/>
      <c r="F23" s="219"/>
      <c r="G23" s="219"/>
      <c r="H23" s="219"/>
      <c r="I23" s="219"/>
      <c r="J23" s="219"/>
      <c r="K23" s="219"/>
      <c r="L23" s="219"/>
      <c r="M23" s="219"/>
    </row>
    <row r="24" spans="1:13">
      <c r="A24" s="225" t="s">
        <v>1594</v>
      </c>
      <c r="B24" s="222" t="s">
        <v>2590</v>
      </c>
      <c r="C24" s="222" t="s">
        <v>2590</v>
      </c>
      <c r="D24" s="222" t="s">
        <v>2590</v>
      </c>
      <c r="E24" s="222" t="s">
        <v>2590</v>
      </c>
      <c r="F24" s="222" t="s">
        <v>2590</v>
      </c>
      <c r="G24" s="222" t="s">
        <v>2590</v>
      </c>
      <c r="H24" s="222" t="s">
        <v>2590</v>
      </c>
      <c r="I24" s="222" t="s">
        <v>2590</v>
      </c>
      <c r="J24" s="222" t="s">
        <v>2590</v>
      </c>
      <c r="K24" s="222" t="s">
        <v>2590</v>
      </c>
      <c r="L24" s="222" t="s">
        <v>2590</v>
      </c>
      <c r="M24" s="222" t="s">
        <v>2590</v>
      </c>
    </row>
    <row r="25" spans="1:13">
      <c r="A25" s="225" t="s">
        <v>2591</v>
      </c>
      <c r="B25" s="222" t="s">
        <v>2592</v>
      </c>
      <c r="C25" s="222" t="s">
        <v>2592</v>
      </c>
      <c r="D25" s="222" t="s">
        <v>2592</v>
      </c>
      <c r="E25" s="222" t="s">
        <v>2592</v>
      </c>
      <c r="F25" s="222" t="s">
        <v>2592</v>
      </c>
      <c r="G25" s="222" t="s">
        <v>2592</v>
      </c>
      <c r="H25" s="222" t="s">
        <v>2592</v>
      </c>
      <c r="I25" s="222" t="s">
        <v>2592</v>
      </c>
      <c r="J25" s="222" t="s">
        <v>2592</v>
      </c>
      <c r="K25" s="222" t="s">
        <v>2592</v>
      </c>
      <c r="L25" s="222" t="s">
        <v>2592</v>
      </c>
      <c r="M25" s="222" t="s">
        <v>2592</v>
      </c>
    </row>
    <row r="26" spans="1:13">
      <c r="A26" s="225" t="s">
        <v>2593</v>
      </c>
      <c r="B26" s="222">
        <v>1471</v>
      </c>
      <c r="C26" s="222">
        <v>1471</v>
      </c>
      <c r="D26" s="222">
        <v>1471</v>
      </c>
      <c r="E26" s="222">
        <v>1490</v>
      </c>
      <c r="F26" s="222">
        <v>1490</v>
      </c>
      <c r="G26" s="222">
        <v>1490</v>
      </c>
      <c r="H26" s="222">
        <v>1490</v>
      </c>
      <c r="I26" s="222">
        <v>1490</v>
      </c>
      <c r="J26" s="222">
        <v>1490</v>
      </c>
      <c r="K26" s="222">
        <v>1490</v>
      </c>
      <c r="L26" s="222">
        <v>1490</v>
      </c>
      <c r="M26" s="222">
        <v>1490</v>
      </c>
    </row>
    <row r="27" spans="1:13">
      <c r="A27" s="225" t="s">
        <v>2594</v>
      </c>
      <c r="B27" s="222">
        <v>2130</v>
      </c>
      <c r="C27" s="222">
        <v>2130</v>
      </c>
      <c r="D27" s="222">
        <v>2130</v>
      </c>
      <c r="E27" s="222">
        <v>2150</v>
      </c>
      <c r="F27" s="222">
        <v>2150</v>
      </c>
      <c r="G27" s="222">
        <v>2150</v>
      </c>
      <c r="H27" s="222">
        <v>2150</v>
      </c>
      <c r="I27" s="222">
        <v>2150</v>
      </c>
      <c r="J27" s="222">
        <v>2150</v>
      </c>
      <c r="K27" s="222">
        <v>2150</v>
      </c>
      <c r="L27" s="222">
        <v>2150</v>
      </c>
      <c r="M27" s="222">
        <v>2150</v>
      </c>
    </row>
    <row r="28" spans="1:13">
      <c r="A28" s="225" t="s">
        <v>2595</v>
      </c>
      <c r="B28" s="222">
        <v>785</v>
      </c>
      <c r="C28" s="222">
        <v>785</v>
      </c>
      <c r="D28" s="222">
        <v>785</v>
      </c>
      <c r="E28" s="222">
        <v>785</v>
      </c>
      <c r="F28" s="222">
        <v>785</v>
      </c>
      <c r="G28" s="222">
        <v>785</v>
      </c>
      <c r="H28" s="222">
        <v>785</v>
      </c>
      <c r="I28" s="222">
        <v>785</v>
      </c>
      <c r="J28" s="222">
        <v>785</v>
      </c>
      <c r="K28" s="222">
        <v>785</v>
      </c>
      <c r="L28" s="222">
        <v>810</v>
      </c>
      <c r="M28" s="222">
        <v>785</v>
      </c>
    </row>
    <row r="29" spans="1:13">
      <c r="A29" s="225" t="s">
        <v>2596</v>
      </c>
      <c r="B29" s="222">
        <v>1090</v>
      </c>
      <c r="C29" s="222">
        <v>1090</v>
      </c>
      <c r="D29" s="222">
        <v>1090</v>
      </c>
      <c r="E29" s="222">
        <v>1090</v>
      </c>
      <c r="F29" s="222">
        <v>1170</v>
      </c>
      <c r="G29" s="222">
        <v>1210</v>
      </c>
      <c r="H29" s="222">
        <v>1210</v>
      </c>
      <c r="I29" s="222">
        <v>1210</v>
      </c>
      <c r="J29" s="222">
        <v>1170</v>
      </c>
      <c r="K29" s="222">
        <v>1170</v>
      </c>
      <c r="L29" s="222">
        <v>1200</v>
      </c>
      <c r="M29" s="222">
        <v>1210</v>
      </c>
    </row>
    <row r="30" spans="1:13">
      <c r="A30" s="225" t="s">
        <v>2597</v>
      </c>
      <c r="B30" s="222">
        <v>800</v>
      </c>
      <c r="C30" s="222">
        <v>800</v>
      </c>
      <c r="D30" s="222">
        <v>800</v>
      </c>
      <c r="E30" s="222">
        <v>800</v>
      </c>
      <c r="F30" s="222">
        <v>800</v>
      </c>
      <c r="G30" s="222">
        <v>800</v>
      </c>
      <c r="H30" s="222">
        <v>800</v>
      </c>
      <c r="I30" s="222">
        <v>800</v>
      </c>
      <c r="J30" s="222">
        <v>800</v>
      </c>
      <c r="K30" s="222">
        <v>800</v>
      </c>
      <c r="L30" s="222">
        <v>800</v>
      </c>
      <c r="M30" s="222">
        <v>800</v>
      </c>
    </row>
    <row r="31" spans="1:13">
      <c r="A31" s="224" t="s">
        <v>2598</v>
      </c>
      <c r="B31" s="219"/>
      <c r="C31" s="219"/>
      <c r="D31" s="219"/>
      <c r="E31" s="219"/>
      <c r="F31" s="219"/>
      <c r="G31" s="219"/>
      <c r="H31" s="219"/>
      <c r="I31" s="219"/>
      <c r="J31" s="219"/>
      <c r="K31" s="219"/>
      <c r="L31" s="219"/>
      <c r="M31" s="219"/>
    </row>
    <row r="32" spans="1:13">
      <c r="A32" s="225" t="s">
        <v>982</v>
      </c>
      <c r="E32" s="222" t="s">
        <v>498</v>
      </c>
      <c r="I32" s="222" t="s">
        <v>498</v>
      </c>
      <c r="J32" s="222" t="s">
        <v>498</v>
      </c>
      <c r="K32" s="222" t="s">
        <v>498</v>
      </c>
      <c r="L32" s="222"/>
      <c r="M32" s="222"/>
    </row>
    <row r="33" spans="1:13">
      <c r="A33" s="225" t="s">
        <v>2599</v>
      </c>
      <c r="B33" s="222" t="s">
        <v>2600</v>
      </c>
      <c r="C33" s="222" t="s">
        <v>2600</v>
      </c>
      <c r="D33" s="222" t="s">
        <v>2600</v>
      </c>
      <c r="E33" s="222" t="s">
        <v>2150</v>
      </c>
      <c r="G33" s="222" t="s">
        <v>2600</v>
      </c>
      <c r="H33" s="222" t="s">
        <v>2600</v>
      </c>
      <c r="I33" s="222" t="s">
        <v>2150</v>
      </c>
      <c r="J33" s="222" t="s">
        <v>2150</v>
      </c>
      <c r="K33" s="222" t="s">
        <v>2150</v>
      </c>
      <c r="L33" s="222"/>
      <c r="M33" s="222"/>
    </row>
    <row r="34" spans="1:13">
      <c r="A34" s="224" t="s">
        <v>2601</v>
      </c>
      <c r="B34" s="219"/>
      <c r="C34" s="219"/>
      <c r="D34" s="219"/>
      <c r="E34" s="219"/>
      <c r="F34" s="219"/>
      <c r="G34" s="219"/>
      <c r="H34" s="219"/>
      <c r="I34" s="219"/>
      <c r="J34" s="219"/>
      <c r="K34" s="219"/>
      <c r="L34" s="219"/>
      <c r="M34" s="219"/>
    </row>
    <row r="35" spans="1:13">
      <c r="A35" s="221" t="s">
        <v>1594</v>
      </c>
      <c r="B35" s="222" t="s">
        <v>2602</v>
      </c>
      <c r="C35" s="222" t="s">
        <v>2602</v>
      </c>
      <c r="D35" s="222" t="s">
        <v>2602</v>
      </c>
      <c r="E35" s="222" t="s">
        <v>2602</v>
      </c>
      <c r="F35" s="222" t="s">
        <v>2603</v>
      </c>
      <c r="G35" s="222" t="s">
        <v>2602</v>
      </c>
      <c r="H35" s="222" t="s">
        <v>2602</v>
      </c>
      <c r="I35" s="222" t="s">
        <v>2602</v>
      </c>
      <c r="J35" s="222" t="s">
        <v>2602</v>
      </c>
      <c r="K35" s="222" t="s">
        <v>2602</v>
      </c>
      <c r="L35" s="222" t="s">
        <v>2602</v>
      </c>
      <c r="M35" s="222" t="s">
        <v>2602</v>
      </c>
    </row>
    <row r="36" spans="1:13">
      <c r="A36" s="221" t="s">
        <v>2604</v>
      </c>
      <c r="B36" s="222">
        <v>2</v>
      </c>
      <c r="C36" s="222">
        <v>2</v>
      </c>
      <c r="D36" s="222">
        <v>2</v>
      </c>
      <c r="E36" s="222">
        <v>2</v>
      </c>
      <c r="F36" s="222">
        <v>2</v>
      </c>
      <c r="G36" s="222">
        <v>2</v>
      </c>
      <c r="H36" s="222">
        <v>2</v>
      </c>
      <c r="I36" s="222">
        <v>2</v>
      </c>
      <c r="J36" s="222">
        <v>2</v>
      </c>
      <c r="K36" s="222">
        <v>2</v>
      </c>
      <c r="L36" s="222">
        <v>2</v>
      </c>
      <c r="M36" s="222">
        <v>2</v>
      </c>
    </row>
    <row r="37" spans="1:13">
      <c r="A37" s="221" t="s">
        <v>2605</v>
      </c>
      <c r="B37" s="222">
        <v>320</v>
      </c>
      <c r="C37" s="222">
        <v>320</v>
      </c>
      <c r="D37" s="222">
        <v>320</v>
      </c>
      <c r="E37" s="222">
        <v>320</v>
      </c>
      <c r="F37" s="222">
        <v>320</v>
      </c>
      <c r="G37" s="222">
        <v>320</v>
      </c>
      <c r="H37" s="222">
        <v>320</v>
      </c>
      <c r="I37" s="222">
        <v>320</v>
      </c>
      <c r="J37" s="222">
        <v>320</v>
      </c>
      <c r="K37" s="222">
        <v>320</v>
      </c>
      <c r="L37" s="222">
        <v>320</v>
      </c>
      <c r="M37" s="222">
        <v>320</v>
      </c>
    </row>
    <row r="38" spans="1:13">
      <c r="A38" s="221" t="s">
        <v>2606</v>
      </c>
      <c r="B38" s="222" t="s">
        <v>2607</v>
      </c>
      <c r="C38" s="222" t="s">
        <v>2607</v>
      </c>
      <c r="D38" s="222" t="s">
        <v>2607</v>
      </c>
      <c r="E38" s="222" t="s">
        <v>2607</v>
      </c>
      <c r="F38" s="222" t="s">
        <v>2607</v>
      </c>
      <c r="G38" s="222" t="s">
        <v>2607</v>
      </c>
      <c r="H38" s="222" t="s">
        <v>2607</v>
      </c>
      <c r="I38" s="222" t="s">
        <v>2607</v>
      </c>
      <c r="J38" s="222" t="s">
        <v>2607</v>
      </c>
      <c r="K38" s="222" t="s">
        <v>2607</v>
      </c>
      <c r="L38" s="222" t="s">
        <v>2607</v>
      </c>
      <c r="M38" s="222" t="s">
        <v>2607</v>
      </c>
    </row>
    <row r="39" spans="1:13">
      <c r="A39" s="221" t="s">
        <v>1214</v>
      </c>
      <c r="B39" s="222">
        <v>4</v>
      </c>
      <c r="C39" s="222">
        <v>4</v>
      </c>
      <c r="D39" s="222">
        <v>4</v>
      </c>
      <c r="E39" s="222">
        <v>4</v>
      </c>
      <c r="F39" s="222">
        <v>4</v>
      </c>
      <c r="G39" s="222">
        <v>4</v>
      </c>
      <c r="H39" s="222">
        <v>4</v>
      </c>
      <c r="I39" s="222">
        <v>4</v>
      </c>
      <c r="J39" s="222">
        <v>4</v>
      </c>
      <c r="K39" s="222">
        <v>4</v>
      </c>
      <c r="L39" s="222">
        <v>4</v>
      </c>
      <c r="M39" s="222">
        <v>4</v>
      </c>
    </row>
    <row r="40" spans="1:13" ht="26" customHeight="1">
      <c r="A40" s="224" t="s">
        <v>2608</v>
      </c>
      <c r="B40" s="219"/>
      <c r="C40" s="219"/>
      <c r="D40" s="219"/>
      <c r="E40" s="219"/>
      <c r="F40" s="219"/>
      <c r="G40" s="219"/>
      <c r="H40" s="219"/>
      <c r="I40" s="219"/>
      <c r="J40" s="219"/>
      <c r="K40" s="219"/>
      <c r="L40" s="219"/>
      <c r="M40" s="219"/>
    </row>
    <row r="41" spans="1:13">
      <c r="A41" s="221" t="s">
        <v>1594</v>
      </c>
      <c r="B41" s="222" t="s">
        <v>2609</v>
      </c>
      <c r="C41" s="222" t="s">
        <v>2609</v>
      </c>
      <c r="D41" s="222" t="s">
        <v>2609</v>
      </c>
      <c r="E41" s="222" t="s">
        <v>2609</v>
      </c>
      <c r="F41" s="222" t="s">
        <v>2609</v>
      </c>
      <c r="G41" s="222" t="s">
        <v>2609</v>
      </c>
      <c r="H41" s="222" t="s">
        <v>2609</v>
      </c>
      <c r="I41" s="222" t="s">
        <v>2609</v>
      </c>
      <c r="J41" s="222" t="s">
        <v>2609</v>
      </c>
      <c r="K41" s="222" t="s">
        <v>2609</v>
      </c>
      <c r="L41" s="222" t="s">
        <v>2609</v>
      </c>
      <c r="M41" s="222" t="s">
        <v>2609</v>
      </c>
    </row>
    <row r="42" spans="1:13">
      <c r="A42" s="221" t="s">
        <v>2604</v>
      </c>
      <c r="B42" s="222">
        <v>1</v>
      </c>
      <c r="C42" s="222">
        <v>1</v>
      </c>
      <c r="D42" s="222">
        <v>1</v>
      </c>
      <c r="E42" s="222">
        <v>1</v>
      </c>
      <c r="F42" s="222">
        <v>1</v>
      </c>
      <c r="G42" s="222">
        <v>1</v>
      </c>
      <c r="H42" s="222">
        <v>1</v>
      </c>
      <c r="I42" s="222">
        <v>1</v>
      </c>
      <c r="J42" s="222">
        <v>1</v>
      </c>
      <c r="K42" s="222">
        <v>1</v>
      </c>
      <c r="L42" s="222">
        <v>1</v>
      </c>
      <c r="M42" s="222">
        <v>1</v>
      </c>
    </row>
    <row r="43" spans="1:13">
      <c r="A43" s="221" t="s">
        <v>2605</v>
      </c>
      <c r="B43" s="222">
        <v>282</v>
      </c>
      <c r="C43" s="222">
        <v>282</v>
      </c>
      <c r="D43" s="222">
        <v>282</v>
      </c>
      <c r="E43" s="222">
        <v>282</v>
      </c>
      <c r="F43" s="222">
        <v>282</v>
      </c>
      <c r="G43" s="222">
        <v>282</v>
      </c>
      <c r="H43" s="222">
        <v>282</v>
      </c>
      <c r="I43" s="222">
        <v>282</v>
      </c>
      <c r="J43" s="222">
        <v>282</v>
      </c>
      <c r="K43" s="222">
        <v>282</v>
      </c>
      <c r="L43" s="222">
        <v>282</v>
      </c>
      <c r="M43" s="222">
        <v>282</v>
      </c>
    </row>
    <row r="44" spans="1:13">
      <c r="A44" s="221" t="s">
        <v>2606</v>
      </c>
      <c r="B44" s="222" t="s">
        <v>2607</v>
      </c>
      <c r="C44" s="222" t="s">
        <v>2607</v>
      </c>
      <c r="D44" s="222" t="s">
        <v>2607</v>
      </c>
      <c r="E44" s="222" t="s">
        <v>2607</v>
      </c>
      <c r="F44" s="222" t="s">
        <v>2607</v>
      </c>
      <c r="G44" s="222" t="s">
        <v>2607</v>
      </c>
      <c r="H44" s="222" t="s">
        <v>2607</v>
      </c>
      <c r="I44" s="222" t="s">
        <v>2607</v>
      </c>
      <c r="J44" s="222" t="s">
        <v>2607</v>
      </c>
      <c r="K44" s="222" t="s">
        <v>2607</v>
      </c>
      <c r="L44" s="222" t="s">
        <v>2607</v>
      </c>
      <c r="M44" s="222" t="s">
        <v>2607</v>
      </c>
    </row>
    <row r="45" spans="1:13">
      <c r="A45" s="221" t="s">
        <v>1214</v>
      </c>
      <c r="B45" s="222">
        <v>2</v>
      </c>
      <c r="C45" s="222">
        <v>2</v>
      </c>
      <c r="D45" s="222">
        <v>2</v>
      </c>
      <c r="E45" s="222">
        <v>2</v>
      </c>
      <c r="F45" s="222">
        <v>2</v>
      </c>
      <c r="G45" s="222">
        <v>2</v>
      </c>
      <c r="H45" s="222">
        <v>2</v>
      </c>
      <c r="I45" s="222">
        <v>2</v>
      </c>
      <c r="J45" s="222">
        <v>2</v>
      </c>
      <c r="K45" s="222">
        <v>2</v>
      </c>
      <c r="L45" s="222">
        <v>2</v>
      </c>
      <c r="M45" s="222">
        <v>2</v>
      </c>
    </row>
    <row r="46" spans="1:13">
      <c r="A46" s="224" t="s">
        <v>966</v>
      </c>
      <c r="B46" s="219"/>
      <c r="C46" s="219"/>
      <c r="D46" s="219"/>
      <c r="E46" s="219"/>
      <c r="F46" s="219"/>
      <c r="G46" s="219"/>
      <c r="H46" s="219"/>
      <c r="I46" s="219"/>
      <c r="J46" s="219"/>
      <c r="K46" s="219"/>
      <c r="L46" s="219"/>
      <c r="M46" s="219"/>
    </row>
    <row r="47" spans="1:13">
      <c r="A47" s="221" t="s">
        <v>1594</v>
      </c>
      <c r="B47" s="222" t="s">
        <v>1404</v>
      </c>
      <c r="C47" s="222" t="s">
        <v>1404</v>
      </c>
      <c r="D47" s="222" t="s">
        <v>1404</v>
      </c>
      <c r="E47" s="222" t="s">
        <v>1404</v>
      </c>
      <c r="F47" s="222" t="s">
        <v>2610</v>
      </c>
      <c r="G47" s="222" t="s">
        <v>1404</v>
      </c>
      <c r="H47" s="222" t="s">
        <v>1404</v>
      </c>
      <c r="I47" s="222" t="s">
        <v>2610</v>
      </c>
      <c r="J47" s="222" t="s">
        <v>1404</v>
      </c>
      <c r="K47" s="222" t="s">
        <v>2610</v>
      </c>
      <c r="L47" s="222" t="s">
        <v>2610</v>
      </c>
      <c r="M47" s="222" t="s">
        <v>2610</v>
      </c>
    </row>
    <row r="48" spans="1:13">
      <c r="A48" s="221" t="s">
        <v>2605</v>
      </c>
      <c r="B48" s="222">
        <v>40</v>
      </c>
      <c r="C48" s="222">
        <v>40</v>
      </c>
      <c r="D48" s="222">
        <v>40</v>
      </c>
      <c r="E48" s="222">
        <v>43</v>
      </c>
      <c r="F48" s="222">
        <v>40</v>
      </c>
      <c r="G48" s="222">
        <v>40</v>
      </c>
      <c r="H48" s="222">
        <v>40</v>
      </c>
      <c r="I48" s="222">
        <v>43</v>
      </c>
      <c r="J48" s="222">
        <v>43</v>
      </c>
      <c r="K48" s="222">
        <v>43</v>
      </c>
      <c r="L48" s="222">
        <v>43</v>
      </c>
      <c r="M48" s="222">
        <v>43</v>
      </c>
    </row>
    <row r="49" spans="1:13">
      <c r="A49" s="221" t="s">
        <v>2611</v>
      </c>
      <c r="D49" s="222">
        <v>120</v>
      </c>
      <c r="E49" s="222">
        <v>120</v>
      </c>
      <c r="F49" s="222">
        <v>120</v>
      </c>
      <c r="G49" s="222">
        <v>120</v>
      </c>
      <c r="H49" s="222">
        <v>120</v>
      </c>
      <c r="I49" s="222">
        <v>120</v>
      </c>
      <c r="J49" s="222">
        <v>120</v>
      </c>
      <c r="K49" s="222">
        <v>120</v>
      </c>
      <c r="L49" s="222">
        <v>120</v>
      </c>
      <c r="M49" s="222">
        <v>120</v>
      </c>
    </row>
    <row r="50" spans="1:13" ht="39">
      <c r="A50" s="221" t="s">
        <v>2612</v>
      </c>
      <c r="B50" s="223" t="s">
        <v>1568</v>
      </c>
      <c r="C50" s="223" t="s">
        <v>1568</v>
      </c>
      <c r="D50" s="223" t="s">
        <v>1568</v>
      </c>
      <c r="E50" s="223" t="s">
        <v>1568</v>
      </c>
      <c r="F50" s="223" t="s">
        <v>1568</v>
      </c>
      <c r="G50" s="223" t="s">
        <v>1568</v>
      </c>
      <c r="H50" s="223" t="s">
        <v>1568</v>
      </c>
      <c r="I50" s="223" t="s">
        <v>1568</v>
      </c>
      <c r="J50" s="223" t="s">
        <v>1568</v>
      </c>
      <c r="K50" s="223" t="s">
        <v>1568</v>
      </c>
      <c r="L50" s="223" t="s">
        <v>2613</v>
      </c>
      <c r="M50" s="223" t="s">
        <v>2613</v>
      </c>
    </row>
    <row r="51" spans="1:13">
      <c r="A51" s="224" t="s">
        <v>2614</v>
      </c>
      <c r="B51" s="219"/>
      <c r="C51" s="219"/>
      <c r="D51" s="219"/>
      <c r="E51" s="219"/>
      <c r="F51" s="219"/>
      <c r="G51" s="219"/>
      <c r="H51" s="219"/>
      <c r="I51" s="219"/>
      <c r="J51" s="219"/>
      <c r="K51" s="219"/>
      <c r="L51" s="219"/>
      <c r="M51" s="219"/>
    </row>
    <row r="52" spans="1:13">
      <c r="A52" s="221" t="s">
        <v>1594</v>
      </c>
      <c r="B52" s="222" t="s">
        <v>2615</v>
      </c>
      <c r="C52" s="222" t="s">
        <v>2615</v>
      </c>
      <c r="D52" s="222" t="s">
        <v>1363</v>
      </c>
      <c r="E52" s="222" t="s">
        <v>2616</v>
      </c>
      <c r="F52" s="222" t="s">
        <v>2617</v>
      </c>
      <c r="G52" s="222" t="s">
        <v>1363</v>
      </c>
      <c r="H52" s="222" t="s">
        <v>2618</v>
      </c>
      <c r="I52" s="222" t="s">
        <v>2617</v>
      </c>
      <c r="J52" s="222" t="s">
        <v>2618</v>
      </c>
      <c r="K52" s="222" t="s">
        <v>2617</v>
      </c>
      <c r="L52" s="222" t="s">
        <v>2617</v>
      </c>
      <c r="M52" s="222" t="s">
        <v>2617</v>
      </c>
    </row>
    <row r="53" spans="1:13">
      <c r="A53" s="221" t="s">
        <v>2611</v>
      </c>
      <c r="D53" s="222">
        <v>128</v>
      </c>
      <c r="E53" s="222">
        <v>128</v>
      </c>
      <c r="F53" s="222">
        <v>128</v>
      </c>
      <c r="G53" s="222">
        <v>128</v>
      </c>
      <c r="H53" s="222">
        <v>128</v>
      </c>
      <c r="I53" s="222">
        <v>128</v>
      </c>
      <c r="J53" s="222">
        <v>128</v>
      </c>
      <c r="K53" s="222">
        <v>128</v>
      </c>
      <c r="L53" s="222">
        <v>128</v>
      </c>
      <c r="M53" s="222">
        <v>128</v>
      </c>
    </row>
    <row r="54" spans="1:13" ht="39">
      <c r="A54" s="221" t="s">
        <v>2612</v>
      </c>
      <c r="B54" s="223" t="s">
        <v>2619</v>
      </c>
      <c r="C54" s="223" t="s">
        <v>2619</v>
      </c>
      <c r="D54" s="223" t="s">
        <v>2619</v>
      </c>
      <c r="E54" s="223" t="s">
        <v>2619</v>
      </c>
      <c r="F54" s="223" t="s">
        <v>2619</v>
      </c>
      <c r="G54" s="223" t="s">
        <v>2619</v>
      </c>
      <c r="H54" s="223" t="s">
        <v>2619</v>
      </c>
      <c r="I54" s="223" t="s">
        <v>2619</v>
      </c>
      <c r="J54" s="223" t="s">
        <v>2619</v>
      </c>
      <c r="K54" s="223" t="s">
        <v>2619</v>
      </c>
      <c r="L54" s="223" t="s">
        <v>2613</v>
      </c>
      <c r="M54" s="223" t="s">
        <v>2613</v>
      </c>
    </row>
    <row r="55" spans="1:13">
      <c r="A55" s="224" t="s">
        <v>2620</v>
      </c>
      <c r="B55" s="219"/>
      <c r="C55" s="219"/>
      <c r="D55" s="219"/>
      <c r="E55" s="219"/>
      <c r="F55" s="219"/>
      <c r="G55" s="219"/>
      <c r="H55" s="219"/>
      <c r="I55" s="219"/>
      <c r="J55" s="219"/>
      <c r="K55" s="219"/>
      <c r="L55" s="219"/>
      <c r="M55" s="219"/>
    </row>
    <row r="56" spans="1:13">
      <c r="A56" s="221" t="s">
        <v>2621</v>
      </c>
      <c r="B56" s="222" t="s">
        <v>2622</v>
      </c>
      <c r="C56" s="222" t="s">
        <v>2622</v>
      </c>
      <c r="D56" s="222" t="s">
        <v>2622</v>
      </c>
      <c r="E56" s="222" t="s">
        <v>2622</v>
      </c>
      <c r="F56" s="222" t="s">
        <v>2622</v>
      </c>
      <c r="G56" s="222" t="s">
        <v>2622</v>
      </c>
      <c r="H56" s="222" t="s">
        <v>2622</v>
      </c>
      <c r="I56" s="222" t="s">
        <v>2622</v>
      </c>
      <c r="J56" s="222" t="s">
        <v>2622</v>
      </c>
      <c r="K56" s="222" t="s">
        <v>2622</v>
      </c>
      <c r="L56" s="222" t="s">
        <v>2622</v>
      </c>
      <c r="M56" s="222" t="s">
        <v>2622</v>
      </c>
    </row>
    <row r="57" spans="1:13">
      <c r="A57" s="221" t="s">
        <v>2623</v>
      </c>
      <c r="B57" s="222" t="s">
        <v>2624</v>
      </c>
      <c r="C57" s="222" t="s">
        <v>2624</v>
      </c>
      <c r="D57" s="222" t="s">
        <v>2625</v>
      </c>
      <c r="E57" s="222" t="s">
        <v>2625</v>
      </c>
      <c r="F57" s="222" t="s">
        <v>2625</v>
      </c>
      <c r="G57" s="222" t="s">
        <v>2625</v>
      </c>
      <c r="H57" s="222" t="s">
        <v>2625</v>
      </c>
      <c r="I57" s="222" t="s">
        <v>2625</v>
      </c>
      <c r="J57" s="222" t="s">
        <v>2625</v>
      </c>
      <c r="K57" s="222" t="s">
        <v>2625</v>
      </c>
      <c r="L57" s="222" t="s">
        <v>2625</v>
      </c>
      <c r="M57" s="222" t="s">
        <v>2625</v>
      </c>
    </row>
    <row r="58" spans="1:13">
      <c r="A58" s="224" t="s">
        <v>1144</v>
      </c>
      <c r="B58" s="219"/>
      <c r="C58" s="219"/>
      <c r="D58" s="219"/>
      <c r="E58" s="219"/>
      <c r="F58" s="219"/>
      <c r="G58" s="219"/>
      <c r="H58" s="219"/>
      <c r="I58" s="219"/>
      <c r="J58" s="219"/>
      <c r="K58" s="219"/>
      <c r="L58" s="219"/>
      <c r="M58" s="219"/>
    </row>
    <row r="59" spans="1:13" ht="26">
      <c r="A59" s="221" t="s">
        <v>1594</v>
      </c>
      <c r="B59" s="223" t="s">
        <v>2626</v>
      </c>
      <c r="C59" s="223" t="s">
        <v>2626</v>
      </c>
      <c r="D59" s="223" t="s">
        <v>2627</v>
      </c>
      <c r="E59" s="223" t="s">
        <v>2627</v>
      </c>
      <c r="F59" s="223" t="s">
        <v>2627</v>
      </c>
      <c r="G59" s="223" t="s">
        <v>2627</v>
      </c>
      <c r="H59" s="223" t="s">
        <v>2627</v>
      </c>
      <c r="I59" s="223" t="s">
        <v>2627</v>
      </c>
      <c r="J59" s="223" t="s">
        <v>2627</v>
      </c>
      <c r="K59" s="223" t="s">
        <v>2627</v>
      </c>
      <c r="L59" s="223" t="s">
        <v>2627</v>
      </c>
      <c r="M59" s="223" t="s">
        <v>2627</v>
      </c>
    </row>
    <row r="60" spans="1:13">
      <c r="A60" s="221" t="s">
        <v>2621</v>
      </c>
      <c r="B60" s="222" t="s">
        <v>2628</v>
      </c>
      <c r="C60" s="222" t="s">
        <v>2628</v>
      </c>
      <c r="D60" s="222" t="s">
        <v>2628</v>
      </c>
      <c r="E60" s="222" t="s">
        <v>2628</v>
      </c>
      <c r="F60" s="222" t="s">
        <v>2628</v>
      </c>
      <c r="G60" s="222" t="s">
        <v>2628</v>
      </c>
      <c r="H60" s="222" t="s">
        <v>2628</v>
      </c>
      <c r="I60" s="222" t="s">
        <v>2628</v>
      </c>
      <c r="J60" s="222" t="s">
        <v>2628</v>
      </c>
      <c r="K60" s="222" t="s">
        <v>2628</v>
      </c>
      <c r="L60" s="222" t="s">
        <v>2628</v>
      </c>
      <c r="M60" s="222" t="s">
        <v>2628</v>
      </c>
    </row>
    <row r="61" spans="1:13">
      <c r="A61" s="221" t="s">
        <v>2623</v>
      </c>
      <c r="B61" s="222" t="s">
        <v>2629</v>
      </c>
      <c r="C61" s="222" t="s">
        <v>2629</v>
      </c>
      <c r="D61" s="222" t="s">
        <v>2630</v>
      </c>
      <c r="E61" s="222" t="s">
        <v>2630</v>
      </c>
      <c r="F61" s="222" t="s">
        <v>2630</v>
      </c>
      <c r="G61" s="222" t="s">
        <v>2630</v>
      </c>
      <c r="H61" s="222" t="s">
        <v>2630</v>
      </c>
      <c r="I61" s="222" t="s">
        <v>2630</v>
      </c>
      <c r="J61" s="222" t="s">
        <v>2630</v>
      </c>
      <c r="K61" s="222" t="s">
        <v>2630</v>
      </c>
      <c r="L61" s="222" t="s">
        <v>2630</v>
      </c>
      <c r="M61" s="222" t="s">
        <v>2630</v>
      </c>
    </row>
    <row r="62" spans="1:13">
      <c r="A62" s="224" t="s">
        <v>2631</v>
      </c>
      <c r="B62" s="222">
        <v>219</v>
      </c>
      <c r="C62" s="222">
        <v>219</v>
      </c>
      <c r="D62" s="222">
        <v>221</v>
      </c>
      <c r="E62" s="222">
        <v>221</v>
      </c>
      <c r="F62" s="222">
        <v>221</v>
      </c>
      <c r="G62" s="222">
        <v>226</v>
      </c>
      <c r="H62" s="222">
        <v>226</v>
      </c>
      <c r="I62" s="222">
        <v>226</v>
      </c>
      <c r="J62" s="222">
        <v>221</v>
      </c>
      <c r="K62" s="222">
        <v>221</v>
      </c>
      <c r="L62" s="222">
        <v>226</v>
      </c>
      <c r="M62" s="222">
        <v>226</v>
      </c>
    </row>
    <row r="63" spans="1:13">
      <c r="A63" s="224" t="s">
        <v>2632</v>
      </c>
      <c r="B63" s="222">
        <v>23</v>
      </c>
      <c r="C63" s="222">
        <v>23</v>
      </c>
      <c r="D63" s="222">
        <v>23</v>
      </c>
      <c r="E63" s="222">
        <v>21</v>
      </c>
      <c r="F63" s="222">
        <v>22</v>
      </c>
      <c r="G63" s="222">
        <v>23</v>
      </c>
      <c r="H63" s="222">
        <v>21</v>
      </c>
      <c r="I63" s="222">
        <v>21</v>
      </c>
      <c r="J63" s="222">
        <v>21</v>
      </c>
      <c r="K63" s="222">
        <v>21</v>
      </c>
      <c r="L63" s="222">
        <v>21</v>
      </c>
      <c r="M63" s="222">
        <v>21</v>
      </c>
    </row>
    <row r="64" spans="1:13" ht="169">
      <c r="A64" s="224" t="s">
        <v>2633</v>
      </c>
      <c r="B64" s="223" t="s">
        <v>2634</v>
      </c>
      <c r="C64" s="223" t="s">
        <v>2635</v>
      </c>
      <c r="D64" s="223" t="s">
        <v>2636</v>
      </c>
      <c r="E64" s="223" t="s">
        <v>2637</v>
      </c>
      <c r="F64" s="223" t="s">
        <v>1387</v>
      </c>
      <c r="G64" s="223" t="s">
        <v>2638</v>
      </c>
      <c r="H64" s="223" t="s">
        <v>2639</v>
      </c>
      <c r="I64" s="223" t="s">
        <v>2640</v>
      </c>
      <c r="J64" s="223" t="s">
        <v>2639</v>
      </c>
      <c r="K64" s="223" t="s">
        <v>2641</v>
      </c>
      <c r="L64" s="223" t="s">
        <v>2642</v>
      </c>
      <c r="M64" s="223" t="s">
        <v>2643</v>
      </c>
    </row>
    <row r="65" spans="1:13">
      <c r="A65" s="224" t="s">
        <v>2644</v>
      </c>
      <c r="F65" s="222" t="s">
        <v>906</v>
      </c>
      <c r="G65" s="222" t="s">
        <v>2645</v>
      </c>
      <c r="H65" s="222" t="s">
        <v>2645</v>
      </c>
      <c r="I65" s="222" t="s">
        <v>2645</v>
      </c>
      <c r="J65" s="222" t="s">
        <v>906</v>
      </c>
      <c r="K65" s="222" t="s">
        <v>906</v>
      </c>
      <c r="L65" s="222" t="s">
        <v>906</v>
      </c>
      <c r="M65" s="222"/>
    </row>
    <row r="66" spans="1:13" ht="39">
      <c r="A66" s="222" t="s">
        <v>2646</v>
      </c>
      <c r="J66" s="226" t="s">
        <v>2647</v>
      </c>
      <c r="K66" s="227" t="s">
        <v>2648</v>
      </c>
      <c r="L66" s="227"/>
      <c r="M66" s="227"/>
    </row>
  </sheetData>
  <printOptions gridLines="1" gridLinesSet="0"/>
  <pageMargins left="0.45" right="1.17" top="0.98425196850393704" bottom="1.1200000000000001" header="0.39370078740157483" footer="0.63"/>
  <headerFooter>
    <oddHeader>&amp;LGUZZI'STORY&amp;R&amp;"Avant Garde,Gras"&amp;9Mise à jour du &amp;D à &amp;T</oddHeader>
    <oddFooter>&amp;C&amp;"Avant Garde,Gras"&amp;P/&amp;N&amp;R&amp;F/&amp;A</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Y66"/>
  <sheetViews>
    <sheetView zoomScale="125" zoomScaleNormal="125" zoomScalePageLayoutView="125" workbookViewId="0">
      <pane xSplit="1" ySplit="3" topLeftCell="F43" activePane="bottomRight" state="frozenSplit"/>
      <selection activeCell="F63" sqref="F63"/>
      <selection pane="topRight" activeCell="F63" sqref="F63"/>
      <selection pane="bottomLeft" activeCell="F63" sqref="F63"/>
      <selection pane="bottomRight" activeCell="K24" sqref="K24"/>
    </sheetView>
  </sheetViews>
  <sheetFormatPr baseColWidth="10" defaultColWidth="15" defaultRowHeight="13" x14ac:dyDescent="0"/>
  <cols>
    <col min="1" max="1" width="30.33203125" style="220" customWidth="1"/>
    <col min="2" max="2" width="28.33203125" style="222" bestFit="1" customWidth="1"/>
    <col min="3" max="3" width="29.33203125" style="222" customWidth="1"/>
    <col min="4" max="6" width="29" style="222" bestFit="1" customWidth="1"/>
    <col min="7" max="24" width="30.1640625" style="222" customWidth="1"/>
    <col min="25" max="25" width="29.33203125" style="220" customWidth="1"/>
    <col min="26" max="16384" width="15" style="220"/>
  </cols>
  <sheetData>
    <row r="1" spans="1:25">
      <c r="A1" s="238" t="s">
        <v>2811</v>
      </c>
    </row>
    <row r="2" spans="1:25" s="214" customFormat="1">
      <c r="A2" s="211" t="s">
        <v>2544</v>
      </c>
      <c r="B2" s="212" t="s">
        <v>2649</v>
      </c>
      <c r="C2" s="213">
        <v>2002</v>
      </c>
      <c r="D2" s="212">
        <v>2001</v>
      </c>
      <c r="E2" s="212">
        <v>2002</v>
      </c>
      <c r="F2" s="212">
        <v>2002</v>
      </c>
      <c r="G2" s="212">
        <v>2003</v>
      </c>
      <c r="H2" s="212">
        <v>2002</v>
      </c>
      <c r="I2" s="212">
        <v>2002</v>
      </c>
      <c r="J2" s="212">
        <v>2003</v>
      </c>
      <c r="K2" s="212" t="s">
        <v>2545</v>
      </c>
      <c r="L2" s="212" t="s">
        <v>2546</v>
      </c>
      <c r="M2" s="212">
        <v>2002</v>
      </c>
      <c r="N2" s="212">
        <v>2003</v>
      </c>
      <c r="O2" s="212">
        <v>2002</v>
      </c>
      <c r="P2" s="212">
        <v>2003</v>
      </c>
      <c r="Q2" s="212">
        <v>2003</v>
      </c>
      <c r="R2" s="212" t="s">
        <v>2545</v>
      </c>
      <c r="S2" s="212">
        <v>2001</v>
      </c>
      <c r="T2" s="212">
        <v>2002</v>
      </c>
      <c r="U2" s="212">
        <v>2002</v>
      </c>
      <c r="V2" s="212">
        <v>2003</v>
      </c>
      <c r="W2" s="212">
        <v>2002</v>
      </c>
      <c r="X2" s="212">
        <v>2003</v>
      </c>
      <c r="Y2" s="214" t="s">
        <v>2650</v>
      </c>
    </row>
    <row r="3" spans="1:25" s="214" customFormat="1" ht="26">
      <c r="A3" s="215" t="s">
        <v>1287</v>
      </c>
      <c r="B3" s="216" t="s">
        <v>2651</v>
      </c>
      <c r="C3" s="217" t="s">
        <v>2652</v>
      </c>
      <c r="D3" s="216" t="s">
        <v>2651</v>
      </c>
      <c r="E3" s="216" t="s">
        <v>2651</v>
      </c>
      <c r="F3" s="216" t="s">
        <v>2653</v>
      </c>
      <c r="G3" s="216" t="s">
        <v>2651</v>
      </c>
      <c r="H3" s="216" t="s">
        <v>2654</v>
      </c>
      <c r="I3" s="216" t="s">
        <v>2655</v>
      </c>
      <c r="J3" s="216" t="s">
        <v>2654</v>
      </c>
      <c r="K3" s="216" t="s">
        <v>2656</v>
      </c>
      <c r="L3" s="216" t="s">
        <v>2657</v>
      </c>
      <c r="M3" s="216" t="s">
        <v>2658</v>
      </c>
      <c r="N3" s="216" t="s">
        <v>2657</v>
      </c>
      <c r="O3" s="216" t="s">
        <v>2659</v>
      </c>
      <c r="P3" s="228" t="s">
        <v>2660</v>
      </c>
      <c r="Q3" s="216" t="s">
        <v>2661</v>
      </c>
      <c r="R3" s="216" t="s">
        <v>2662</v>
      </c>
      <c r="S3" s="216" t="s">
        <v>2663</v>
      </c>
      <c r="T3" s="216" t="s">
        <v>2663</v>
      </c>
      <c r="U3" s="216" t="s">
        <v>2664</v>
      </c>
      <c r="V3" s="216" t="s">
        <v>2665</v>
      </c>
      <c r="W3" s="216" t="s">
        <v>2666</v>
      </c>
      <c r="X3" s="216" t="s">
        <v>2667</v>
      </c>
      <c r="Y3" s="214" t="s">
        <v>2668</v>
      </c>
    </row>
    <row r="4" spans="1:25">
      <c r="A4" s="218" t="s">
        <v>1023</v>
      </c>
      <c r="B4" s="219"/>
      <c r="C4" s="219"/>
      <c r="D4" s="219"/>
      <c r="E4" s="219"/>
      <c r="F4" s="219"/>
      <c r="G4" s="219"/>
      <c r="H4" s="219"/>
      <c r="I4" s="219"/>
      <c r="J4" s="219"/>
      <c r="K4" s="219"/>
      <c r="L4" s="219"/>
      <c r="M4" s="219"/>
      <c r="N4" s="219"/>
      <c r="O4" s="219"/>
      <c r="P4" s="219"/>
      <c r="Q4" s="219"/>
      <c r="R4" s="219"/>
      <c r="S4" s="219"/>
      <c r="T4" s="219"/>
      <c r="U4" s="219"/>
      <c r="V4" s="219"/>
      <c r="W4" s="219"/>
      <c r="X4" s="219"/>
      <c r="Y4" s="219"/>
    </row>
    <row r="5" spans="1:25">
      <c r="A5" s="221" t="s">
        <v>1594</v>
      </c>
      <c r="B5" s="222" t="s">
        <v>2559</v>
      </c>
      <c r="C5" s="222" t="s">
        <v>2559</v>
      </c>
      <c r="D5" s="222" t="s">
        <v>2559</v>
      </c>
      <c r="E5" s="222" t="s">
        <v>2559</v>
      </c>
      <c r="F5" s="222" t="s">
        <v>2559</v>
      </c>
      <c r="G5" s="222" t="s">
        <v>2559</v>
      </c>
      <c r="H5" s="222" t="s">
        <v>2559</v>
      </c>
      <c r="I5" s="222" t="s">
        <v>2559</v>
      </c>
      <c r="J5" s="222" t="s">
        <v>2559</v>
      </c>
      <c r="K5" s="222" t="s">
        <v>2559</v>
      </c>
      <c r="L5" s="222" t="s">
        <v>2559</v>
      </c>
      <c r="M5" s="222" t="s">
        <v>2559</v>
      </c>
      <c r="N5" s="222" t="s">
        <v>2559</v>
      </c>
      <c r="O5" s="222" t="s">
        <v>2559</v>
      </c>
      <c r="P5" s="222" t="s">
        <v>2559</v>
      </c>
      <c r="Q5" s="222" t="s">
        <v>2559</v>
      </c>
      <c r="R5" s="222" t="s">
        <v>2559</v>
      </c>
      <c r="S5" s="222" t="s">
        <v>2559</v>
      </c>
      <c r="T5" s="222" t="s">
        <v>2559</v>
      </c>
      <c r="U5" s="222" t="s">
        <v>2559</v>
      </c>
      <c r="V5" s="222" t="s">
        <v>2559</v>
      </c>
      <c r="W5" s="222" t="s">
        <v>2559</v>
      </c>
      <c r="X5" s="222" t="s">
        <v>2559</v>
      </c>
      <c r="Y5" s="222" t="s">
        <v>2559</v>
      </c>
    </row>
    <row r="6" spans="1:25">
      <c r="A6" s="221" t="s">
        <v>2560</v>
      </c>
      <c r="B6" s="222">
        <v>1064</v>
      </c>
      <c r="C6" s="222">
        <v>1064</v>
      </c>
      <c r="D6" s="222">
        <v>1064</v>
      </c>
      <c r="E6" s="222">
        <v>1064</v>
      </c>
      <c r="F6" s="222">
        <v>1064</v>
      </c>
      <c r="G6" s="222">
        <v>1064</v>
      </c>
      <c r="H6" s="222">
        <v>1064</v>
      </c>
      <c r="I6" s="222">
        <v>1064</v>
      </c>
      <c r="J6" s="222">
        <v>1064</v>
      </c>
      <c r="K6" s="222">
        <v>1064</v>
      </c>
      <c r="L6" s="222">
        <v>1064</v>
      </c>
      <c r="M6" s="222">
        <v>1064</v>
      </c>
      <c r="N6" s="222">
        <v>1064</v>
      </c>
      <c r="O6" s="222">
        <v>1064</v>
      </c>
      <c r="P6" s="222">
        <v>1064</v>
      </c>
      <c r="Q6" s="222">
        <v>1064</v>
      </c>
      <c r="R6" s="222">
        <v>1064</v>
      </c>
      <c r="S6" s="222">
        <v>1064</v>
      </c>
      <c r="T6" s="222">
        <v>1064</v>
      </c>
      <c r="U6" s="222">
        <v>1064</v>
      </c>
      <c r="V6" s="222">
        <v>1064</v>
      </c>
      <c r="W6" s="222">
        <v>1064</v>
      </c>
      <c r="X6" s="222">
        <v>1064</v>
      </c>
      <c r="Y6" s="222">
        <v>1064</v>
      </c>
    </row>
    <row r="7" spans="1:25">
      <c r="A7" s="221" t="s">
        <v>2561</v>
      </c>
      <c r="B7" s="222">
        <v>2</v>
      </c>
      <c r="C7" s="222">
        <v>2</v>
      </c>
      <c r="D7" s="222">
        <v>2</v>
      </c>
      <c r="E7" s="222">
        <v>2</v>
      </c>
      <c r="F7" s="222">
        <v>2</v>
      </c>
      <c r="G7" s="222">
        <v>2</v>
      </c>
      <c r="H7" s="222">
        <v>2</v>
      </c>
      <c r="I7" s="222">
        <v>2</v>
      </c>
      <c r="J7" s="222">
        <v>2</v>
      </c>
      <c r="K7" s="222">
        <v>2</v>
      </c>
      <c r="L7" s="222">
        <v>2</v>
      </c>
      <c r="M7" s="222">
        <v>2</v>
      </c>
      <c r="N7" s="222">
        <v>2</v>
      </c>
      <c r="O7" s="222">
        <v>2</v>
      </c>
      <c r="P7" s="222">
        <v>2</v>
      </c>
      <c r="Q7" s="222">
        <v>2</v>
      </c>
      <c r="R7" s="222">
        <v>2</v>
      </c>
      <c r="S7" s="222">
        <v>2</v>
      </c>
      <c r="T7" s="222">
        <v>2</v>
      </c>
      <c r="U7" s="222">
        <v>2</v>
      </c>
      <c r="V7" s="222">
        <v>2</v>
      </c>
      <c r="W7" s="222">
        <v>2</v>
      </c>
      <c r="X7" s="222">
        <v>2</v>
      </c>
      <c r="Y7" s="222">
        <v>2</v>
      </c>
    </row>
    <row r="8" spans="1:25">
      <c r="A8" s="221" t="s">
        <v>1206</v>
      </c>
      <c r="B8" s="222" t="s">
        <v>2562</v>
      </c>
      <c r="C8" s="222" t="s">
        <v>2562</v>
      </c>
      <c r="D8" s="222" t="s">
        <v>2562</v>
      </c>
      <c r="E8" s="222" t="s">
        <v>2562</v>
      </c>
      <c r="F8" s="222" t="s">
        <v>2562</v>
      </c>
      <c r="G8" s="222" t="s">
        <v>2562</v>
      </c>
      <c r="H8" s="222" t="s">
        <v>2562</v>
      </c>
      <c r="I8" s="222" t="s">
        <v>2562</v>
      </c>
      <c r="J8" s="222" t="s">
        <v>2562</v>
      </c>
      <c r="K8" s="222" t="s">
        <v>2562</v>
      </c>
      <c r="L8" s="222" t="s">
        <v>2562</v>
      </c>
      <c r="M8" s="222" t="s">
        <v>2562</v>
      </c>
      <c r="N8" s="222" t="s">
        <v>2562</v>
      </c>
      <c r="O8" s="222" t="s">
        <v>2562</v>
      </c>
      <c r="P8" s="222" t="s">
        <v>2562</v>
      </c>
      <c r="Q8" s="222" t="s">
        <v>2562</v>
      </c>
      <c r="R8" s="222" t="s">
        <v>2562</v>
      </c>
      <c r="S8" s="222" t="s">
        <v>2562</v>
      </c>
      <c r="T8" s="222" t="s">
        <v>2562</v>
      </c>
      <c r="U8" s="222" t="s">
        <v>2562</v>
      </c>
      <c r="V8" s="222" t="s">
        <v>2562</v>
      </c>
      <c r="W8" s="222" t="s">
        <v>2562</v>
      </c>
      <c r="X8" s="222" t="s">
        <v>2562</v>
      </c>
      <c r="Y8" s="222" t="s">
        <v>2562</v>
      </c>
    </row>
    <row r="9" spans="1:25">
      <c r="A9" s="221" t="s">
        <v>2563</v>
      </c>
      <c r="B9" s="222">
        <v>2</v>
      </c>
      <c r="C9" s="222">
        <v>2</v>
      </c>
      <c r="D9" s="222">
        <v>2</v>
      </c>
      <c r="E9" s="222">
        <v>2</v>
      </c>
      <c r="F9" s="222">
        <v>2</v>
      </c>
      <c r="G9" s="222">
        <v>2</v>
      </c>
      <c r="H9" s="222">
        <v>2</v>
      </c>
      <c r="I9" s="222">
        <v>2</v>
      </c>
      <c r="J9" s="222">
        <v>2</v>
      </c>
      <c r="K9" s="222">
        <v>2</v>
      </c>
      <c r="L9" s="222">
        <v>2</v>
      </c>
      <c r="M9" s="222">
        <v>2</v>
      </c>
      <c r="N9" s="222">
        <v>2</v>
      </c>
      <c r="O9" s="222">
        <v>2</v>
      </c>
      <c r="P9" s="222">
        <v>2</v>
      </c>
      <c r="Q9" s="222">
        <v>2</v>
      </c>
      <c r="R9" s="222">
        <v>2</v>
      </c>
      <c r="S9" s="222">
        <v>2</v>
      </c>
      <c r="T9" s="222">
        <v>2</v>
      </c>
      <c r="U9" s="222">
        <v>2</v>
      </c>
      <c r="V9" s="222">
        <v>2</v>
      </c>
      <c r="W9" s="222">
        <v>2</v>
      </c>
      <c r="X9" s="222">
        <v>2</v>
      </c>
      <c r="Y9" s="222">
        <v>2</v>
      </c>
    </row>
    <row r="10" spans="1:25">
      <c r="A10" s="221" t="s">
        <v>2564</v>
      </c>
      <c r="B10" s="222" t="s">
        <v>1283</v>
      </c>
      <c r="D10" s="222" t="s">
        <v>1283</v>
      </c>
      <c r="E10" s="222" t="s">
        <v>1283</v>
      </c>
      <c r="F10" s="222" t="s">
        <v>1283</v>
      </c>
      <c r="G10" s="222" t="s">
        <v>1283</v>
      </c>
      <c r="H10" s="222" t="s">
        <v>1283</v>
      </c>
      <c r="I10" s="222" t="s">
        <v>1283</v>
      </c>
      <c r="J10" s="222" t="s">
        <v>1283</v>
      </c>
      <c r="K10" s="222" t="s">
        <v>1283</v>
      </c>
      <c r="L10" s="222" t="s">
        <v>1283</v>
      </c>
      <c r="M10" s="222" t="s">
        <v>1283</v>
      </c>
      <c r="N10" s="222" t="s">
        <v>1283</v>
      </c>
      <c r="O10" s="222" t="s">
        <v>1283</v>
      </c>
      <c r="P10" s="222" t="s">
        <v>1283</v>
      </c>
      <c r="Q10" s="222" t="s">
        <v>1283</v>
      </c>
      <c r="R10" s="222" t="s">
        <v>1283</v>
      </c>
      <c r="S10" s="222" t="s">
        <v>1283</v>
      </c>
      <c r="T10" s="222" t="s">
        <v>1283</v>
      </c>
      <c r="U10" s="222" t="s">
        <v>1283</v>
      </c>
      <c r="V10" s="222" t="s">
        <v>1283</v>
      </c>
      <c r="W10" s="222" t="s">
        <v>1283</v>
      </c>
      <c r="X10" s="222" t="s">
        <v>1283</v>
      </c>
      <c r="Y10" s="222" t="s">
        <v>1283</v>
      </c>
    </row>
    <row r="11" spans="1:25">
      <c r="A11" s="221" t="s">
        <v>2565</v>
      </c>
      <c r="B11" s="222" t="s">
        <v>2566</v>
      </c>
      <c r="C11" s="222" t="s">
        <v>2566</v>
      </c>
      <c r="D11" s="222" t="s">
        <v>2566</v>
      </c>
      <c r="E11" s="222" t="s">
        <v>2566</v>
      </c>
      <c r="F11" s="222" t="s">
        <v>2566</v>
      </c>
      <c r="G11" s="222" t="s">
        <v>2566</v>
      </c>
      <c r="H11" s="222" t="s">
        <v>2566</v>
      </c>
      <c r="I11" s="222" t="s">
        <v>2566</v>
      </c>
      <c r="J11" s="222" t="s">
        <v>2566</v>
      </c>
      <c r="K11" s="222" t="s">
        <v>2566</v>
      </c>
      <c r="L11" s="222" t="s">
        <v>2566</v>
      </c>
      <c r="M11" s="222" t="s">
        <v>2566</v>
      </c>
      <c r="N11" s="222" t="s">
        <v>2566</v>
      </c>
      <c r="O11" s="222" t="s">
        <v>2566</v>
      </c>
      <c r="P11" s="222" t="s">
        <v>2566</v>
      </c>
      <c r="Q11" s="222" t="s">
        <v>2566</v>
      </c>
      <c r="R11" s="222" t="s">
        <v>2566</v>
      </c>
      <c r="S11" s="222" t="s">
        <v>2566</v>
      </c>
      <c r="T11" s="222" t="s">
        <v>2566</v>
      </c>
      <c r="U11" s="222" t="s">
        <v>2566</v>
      </c>
      <c r="V11" s="222" t="s">
        <v>2566</v>
      </c>
      <c r="W11" s="222" t="s">
        <v>2566</v>
      </c>
      <c r="X11" s="222" t="s">
        <v>2566</v>
      </c>
      <c r="Y11" s="222" t="s">
        <v>2566</v>
      </c>
    </row>
    <row r="12" spans="1:25">
      <c r="A12" s="221" t="s">
        <v>2567</v>
      </c>
      <c r="B12" s="222" t="s">
        <v>2669</v>
      </c>
      <c r="D12" s="222" t="s">
        <v>2669</v>
      </c>
      <c r="E12" s="222" t="s">
        <v>2669</v>
      </c>
      <c r="F12" s="222" t="s">
        <v>2669</v>
      </c>
      <c r="G12" s="222" t="s">
        <v>2670</v>
      </c>
      <c r="H12" s="222" t="s">
        <v>2669</v>
      </c>
      <c r="I12" s="222" t="s">
        <v>2669</v>
      </c>
      <c r="J12" s="222" t="s">
        <v>2671</v>
      </c>
      <c r="K12" s="222" t="s">
        <v>2669</v>
      </c>
      <c r="L12" s="222" t="s">
        <v>2669</v>
      </c>
      <c r="M12" s="222" t="s">
        <v>2669</v>
      </c>
      <c r="N12" s="222" t="s">
        <v>2671</v>
      </c>
      <c r="O12" s="222" t="s">
        <v>2669</v>
      </c>
      <c r="P12" s="222" t="s">
        <v>2669</v>
      </c>
      <c r="Q12" s="222" t="s">
        <v>2671</v>
      </c>
      <c r="R12" s="222" t="s">
        <v>2669</v>
      </c>
      <c r="S12" s="222" t="s">
        <v>2669</v>
      </c>
      <c r="T12" s="222" t="s">
        <v>2669</v>
      </c>
      <c r="U12" s="222" t="s">
        <v>2669</v>
      </c>
      <c r="V12" s="222" t="s">
        <v>2672</v>
      </c>
      <c r="W12" s="222" t="s">
        <v>2669</v>
      </c>
      <c r="X12" s="222" t="s">
        <v>2672</v>
      </c>
      <c r="Y12" s="222" t="s">
        <v>2673</v>
      </c>
    </row>
    <row r="13" spans="1:25">
      <c r="A13" s="221" t="s">
        <v>2570</v>
      </c>
      <c r="B13" s="222" t="s">
        <v>2674</v>
      </c>
      <c r="D13" s="222" t="s">
        <v>2674</v>
      </c>
      <c r="E13" s="222" t="s">
        <v>2674</v>
      </c>
      <c r="F13" s="222" t="s">
        <v>2674</v>
      </c>
      <c r="G13" s="222" t="s">
        <v>2675</v>
      </c>
      <c r="H13" s="222" t="s">
        <v>2674</v>
      </c>
      <c r="I13" s="222" t="s">
        <v>2674</v>
      </c>
      <c r="J13" s="222" t="s">
        <v>2676</v>
      </c>
      <c r="K13" s="222" t="s">
        <v>2674</v>
      </c>
      <c r="L13" s="222" t="s">
        <v>2674</v>
      </c>
      <c r="M13" s="222" t="s">
        <v>2674</v>
      </c>
      <c r="N13" s="222" t="s">
        <v>2677</v>
      </c>
      <c r="O13" s="222" t="s">
        <v>2674</v>
      </c>
      <c r="P13" s="222" t="s">
        <v>2678</v>
      </c>
      <c r="Q13" s="222" t="s">
        <v>2677</v>
      </c>
      <c r="R13" s="222" t="s">
        <v>2674</v>
      </c>
      <c r="S13" s="222" t="s">
        <v>2674</v>
      </c>
      <c r="T13" s="222" t="s">
        <v>2674</v>
      </c>
      <c r="U13" s="222" t="s">
        <v>2674</v>
      </c>
      <c r="V13" s="222" t="s">
        <v>2675</v>
      </c>
      <c r="W13" s="222" t="s">
        <v>2674</v>
      </c>
      <c r="X13" s="222" t="s">
        <v>2675</v>
      </c>
      <c r="Y13" s="222" t="s">
        <v>2679</v>
      </c>
    </row>
    <row r="14" spans="1:25">
      <c r="A14" s="221" t="s">
        <v>2573</v>
      </c>
      <c r="B14" s="222" t="s">
        <v>973</v>
      </c>
      <c r="C14" s="229" t="s">
        <v>973</v>
      </c>
      <c r="D14" s="222" t="s">
        <v>973</v>
      </c>
      <c r="E14" s="222" t="s">
        <v>973</v>
      </c>
      <c r="F14" s="222" t="s">
        <v>1468</v>
      </c>
      <c r="G14" s="222" t="s">
        <v>1468</v>
      </c>
      <c r="H14" s="222" t="s">
        <v>973</v>
      </c>
      <c r="I14" s="222" t="s">
        <v>1468</v>
      </c>
      <c r="J14" s="222" t="s">
        <v>1468</v>
      </c>
      <c r="K14" s="222" t="s">
        <v>973</v>
      </c>
      <c r="L14" s="222" t="s">
        <v>973</v>
      </c>
      <c r="M14" s="222" t="s">
        <v>1468</v>
      </c>
      <c r="N14" s="222" t="s">
        <v>1468</v>
      </c>
      <c r="O14" s="222" t="s">
        <v>973</v>
      </c>
      <c r="P14" s="222" t="s">
        <v>1468</v>
      </c>
      <c r="Q14" s="222" t="s">
        <v>1468</v>
      </c>
      <c r="R14" s="222" t="s">
        <v>973</v>
      </c>
      <c r="S14" s="222" t="s">
        <v>973</v>
      </c>
      <c r="T14" s="222" t="s">
        <v>973</v>
      </c>
      <c r="U14" s="222" t="s">
        <v>1468</v>
      </c>
      <c r="V14" s="222" t="s">
        <v>1468</v>
      </c>
      <c r="W14" s="222" t="s">
        <v>1468</v>
      </c>
      <c r="X14" s="222" t="s">
        <v>1468</v>
      </c>
      <c r="Y14" s="222" t="s">
        <v>1468</v>
      </c>
    </row>
    <row r="15" spans="1:25" ht="26">
      <c r="A15" s="221" t="s">
        <v>1467</v>
      </c>
      <c r="B15" s="223" t="s">
        <v>2680</v>
      </c>
      <c r="C15" s="230" t="s">
        <v>2574</v>
      </c>
      <c r="D15" s="223" t="s">
        <v>2574</v>
      </c>
      <c r="E15" s="223" t="s">
        <v>2574</v>
      </c>
      <c r="F15" s="223" t="s">
        <v>2574</v>
      </c>
      <c r="G15" s="223" t="s">
        <v>2575</v>
      </c>
      <c r="H15" s="223" t="s">
        <v>2574</v>
      </c>
      <c r="I15" s="223" t="s">
        <v>2574</v>
      </c>
      <c r="J15" s="223" t="s">
        <v>2681</v>
      </c>
      <c r="K15" s="223" t="s">
        <v>2574</v>
      </c>
      <c r="L15" s="223" t="s">
        <v>2574</v>
      </c>
      <c r="M15" s="223" t="s">
        <v>2574</v>
      </c>
      <c r="N15" s="223" t="s">
        <v>2575</v>
      </c>
      <c r="O15" s="223" t="s">
        <v>2574</v>
      </c>
      <c r="P15" s="223" t="s">
        <v>2574</v>
      </c>
      <c r="Q15" s="223" t="s">
        <v>2575</v>
      </c>
      <c r="R15" s="223" t="s">
        <v>2574</v>
      </c>
      <c r="S15" s="223" t="s">
        <v>2574</v>
      </c>
      <c r="T15" s="223" t="s">
        <v>2574</v>
      </c>
      <c r="U15" s="223" t="s">
        <v>2574</v>
      </c>
      <c r="V15" s="223" t="s">
        <v>2575</v>
      </c>
      <c r="W15" s="223" t="s">
        <v>2574</v>
      </c>
      <c r="X15" s="223" t="s">
        <v>2575</v>
      </c>
      <c r="Y15" s="223" t="s">
        <v>2681</v>
      </c>
    </row>
    <row r="16" spans="1:25" ht="39">
      <c r="A16" s="221" t="s">
        <v>846</v>
      </c>
      <c r="B16" s="223" t="s">
        <v>2576</v>
      </c>
      <c r="C16" s="230" t="s">
        <v>2576</v>
      </c>
      <c r="D16" s="223" t="s">
        <v>2576</v>
      </c>
      <c r="E16" s="223" t="s">
        <v>2576</v>
      </c>
      <c r="F16" s="223" t="s">
        <v>2576</v>
      </c>
      <c r="G16" s="223" t="s">
        <v>2576</v>
      </c>
      <c r="H16" s="223" t="s">
        <v>2576</v>
      </c>
      <c r="I16" s="223" t="s">
        <v>2576</v>
      </c>
      <c r="J16" s="223" t="s">
        <v>2576</v>
      </c>
      <c r="K16" s="223" t="s">
        <v>2576</v>
      </c>
      <c r="L16" s="223" t="s">
        <v>2576</v>
      </c>
      <c r="M16" s="223" t="s">
        <v>2576</v>
      </c>
      <c r="N16" s="223" t="s">
        <v>2576</v>
      </c>
      <c r="O16" s="223" t="s">
        <v>2576</v>
      </c>
      <c r="P16" s="223" t="s">
        <v>2576</v>
      </c>
      <c r="Q16" s="223" t="s">
        <v>2576</v>
      </c>
      <c r="R16" s="223" t="s">
        <v>2576</v>
      </c>
      <c r="S16" s="223" t="s">
        <v>2576</v>
      </c>
      <c r="T16" s="223" t="s">
        <v>2576</v>
      </c>
      <c r="U16" s="223" t="s">
        <v>2576</v>
      </c>
      <c r="V16" s="223" t="s">
        <v>2576</v>
      </c>
      <c r="W16" s="223" t="s">
        <v>2576</v>
      </c>
      <c r="X16" s="223" t="s">
        <v>2576</v>
      </c>
      <c r="Y16" s="223" t="s">
        <v>2682</v>
      </c>
    </row>
    <row r="17" spans="1:25" ht="26">
      <c r="A17" s="221" t="s">
        <v>2577</v>
      </c>
      <c r="E17" s="223"/>
      <c r="F17" s="223"/>
      <c r="G17" s="223" t="s">
        <v>2578</v>
      </c>
      <c r="H17" s="223"/>
      <c r="I17" s="223"/>
      <c r="J17" s="223" t="s">
        <v>2578</v>
      </c>
      <c r="L17" s="223"/>
      <c r="M17" s="223"/>
      <c r="N17" s="223" t="s">
        <v>2578</v>
      </c>
      <c r="O17" s="223"/>
      <c r="P17" s="223" t="s">
        <v>2578</v>
      </c>
      <c r="Q17" s="223" t="s">
        <v>2578</v>
      </c>
      <c r="S17" s="223"/>
      <c r="T17" s="223"/>
      <c r="U17" s="223"/>
      <c r="V17" s="223" t="s">
        <v>2578</v>
      </c>
      <c r="W17" s="223"/>
      <c r="X17" s="223" t="s">
        <v>2578</v>
      </c>
      <c r="Y17" s="223" t="s">
        <v>2683</v>
      </c>
    </row>
    <row r="18" spans="1:25">
      <c r="A18" s="224" t="s">
        <v>2579</v>
      </c>
      <c r="B18" s="219"/>
      <c r="C18" s="219"/>
      <c r="D18" s="219"/>
      <c r="E18" s="219"/>
      <c r="F18" s="219"/>
      <c r="G18" s="219"/>
      <c r="H18" s="219"/>
      <c r="I18" s="219"/>
      <c r="J18" s="219"/>
      <c r="K18" s="219"/>
      <c r="L18" s="219"/>
      <c r="M18" s="219"/>
      <c r="N18" s="219"/>
      <c r="O18" s="219"/>
      <c r="P18" s="219"/>
      <c r="Q18" s="219"/>
      <c r="R18" s="219"/>
      <c r="S18" s="219"/>
      <c r="T18" s="219"/>
      <c r="U18" s="219"/>
      <c r="V18" s="219"/>
      <c r="W18" s="219"/>
      <c r="X18" s="219"/>
      <c r="Y18" s="219"/>
    </row>
    <row r="19" spans="1:25">
      <c r="A19" s="221" t="s">
        <v>2580</v>
      </c>
      <c r="B19" s="222" t="s">
        <v>2581</v>
      </c>
      <c r="C19" s="229" t="s">
        <v>2581</v>
      </c>
      <c r="D19" s="222" t="s">
        <v>2581</v>
      </c>
      <c r="E19" s="222" t="s">
        <v>2581</v>
      </c>
      <c r="F19" s="222" t="s">
        <v>2581</v>
      </c>
      <c r="G19" s="222" t="s">
        <v>2581</v>
      </c>
      <c r="H19" s="222" t="s">
        <v>2581</v>
      </c>
      <c r="I19" s="222" t="s">
        <v>2581</v>
      </c>
      <c r="J19" s="222" t="s">
        <v>2581</v>
      </c>
      <c r="K19" s="222" t="s">
        <v>2581</v>
      </c>
      <c r="L19" s="222" t="s">
        <v>2581</v>
      </c>
      <c r="M19" s="222" t="s">
        <v>2581</v>
      </c>
      <c r="N19" s="222" t="s">
        <v>2581</v>
      </c>
      <c r="O19" s="222" t="s">
        <v>2581</v>
      </c>
      <c r="P19" s="222" t="s">
        <v>2581</v>
      </c>
      <c r="Q19" s="222" t="s">
        <v>2581</v>
      </c>
      <c r="R19" s="222" t="s">
        <v>2581</v>
      </c>
      <c r="S19" s="222" t="s">
        <v>2581</v>
      </c>
      <c r="T19" s="222" t="s">
        <v>2581</v>
      </c>
      <c r="U19" s="222" t="s">
        <v>2581</v>
      </c>
      <c r="V19" s="222" t="s">
        <v>2581</v>
      </c>
      <c r="W19" s="222" t="s">
        <v>2581</v>
      </c>
      <c r="X19" s="222" t="s">
        <v>2581</v>
      </c>
      <c r="Y19" s="222" t="s">
        <v>2581</v>
      </c>
    </row>
    <row r="20" spans="1:25">
      <c r="A20" s="221" t="s">
        <v>2583</v>
      </c>
      <c r="B20" s="222">
        <v>5</v>
      </c>
      <c r="C20" s="222">
        <v>5</v>
      </c>
      <c r="D20" s="222">
        <v>5</v>
      </c>
      <c r="E20" s="222">
        <v>5</v>
      </c>
      <c r="F20" s="222">
        <v>5</v>
      </c>
      <c r="G20" s="222">
        <v>5</v>
      </c>
      <c r="H20" s="222">
        <v>5</v>
      </c>
      <c r="I20" s="222">
        <v>5</v>
      </c>
      <c r="J20" s="222">
        <v>5</v>
      </c>
      <c r="K20" s="222">
        <v>5</v>
      </c>
      <c r="L20" s="222">
        <v>5</v>
      </c>
      <c r="M20" s="222">
        <v>5</v>
      </c>
      <c r="N20" s="222">
        <v>5</v>
      </c>
      <c r="O20" s="222">
        <v>5</v>
      </c>
      <c r="P20" s="222">
        <v>5</v>
      </c>
      <c r="Q20" s="222">
        <v>5</v>
      </c>
      <c r="R20" s="222">
        <v>5</v>
      </c>
      <c r="S20" s="222">
        <v>5</v>
      </c>
      <c r="T20" s="222">
        <v>5</v>
      </c>
      <c r="U20" s="222">
        <v>5</v>
      </c>
      <c r="V20" s="222">
        <v>5</v>
      </c>
      <c r="W20" s="222">
        <v>5</v>
      </c>
      <c r="X20" s="222">
        <v>5</v>
      </c>
      <c r="Y20" s="222">
        <v>6</v>
      </c>
    </row>
    <row r="21" spans="1:25" ht="26">
      <c r="A21" s="221" t="s">
        <v>995</v>
      </c>
      <c r="B21" s="223" t="s">
        <v>2684</v>
      </c>
      <c r="C21" s="230" t="s">
        <v>2684</v>
      </c>
      <c r="D21" s="223" t="s">
        <v>2684</v>
      </c>
      <c r="E21" s="223" t="s">
        <v>2684</v>
      </c>
      <c r="F21" s="223" t="s">
        <v>2684</v>
      </c>
      <c r="G21" s="223" t="s">
        <v>2685</v>
      </c>
      <c r="H21" s="223" t="s">
        <v>2684</v>
      </c>
      <c r="I21" s="223" t="s">
        <v>2684</v>
      </c>
      <c r="J21" s="223" t="s">
        <v>2685</v>
      </c>
      <c r="K21" s="223" t="s">
        <v>2684</v>
      </c>
      <c r="L21" s="223" t="s">
        <v>2684</v>
      </c>
      <c r="M21" s="223" t="s">
        <v>2684</v>
      </c>
      <c r="N21" s="223" t="s">
        <v>2685</v>
      </c>
      <c r="O21" s="223" t="s">
        <v>2684</v>
      </c>
      <c r="P21" s="223" t="s">
        <v>2684</v>
      </c>
      <c r="Q21" s="223" t="s">
        <v>2685</v>
      </c>
      <c r="R21" s="223" t="s">
        <v>2684</v>
      </c>
      <c r="S21" s="223" t="s">
        <v>2684</v>
      </c>
      <c r="T21" s="223" t="s">
        <v>2684</v>
      </c>
      <c r="U21" s="223" t="s">
        <v>2684</v>
      </c>
      <c r="V21" s="223" t="s">
        <v>2685</v>
      </c>
      <c r="W21" s="223" t="s">
        <v>2684</v>
      </c>
      <c r="X21" s="223" t="s">
        <v>2685</v>
      </c>
      <c r="Y21" s="223" t="s">
        <v>2586</v>
      </c>
    </row>
    <row r="22" spans="1:25">
      <c r="A22" s="221" t="s">
        <v>2587</v>
      </c>
      <c r="B22" s="222" t="s">
        <v>2686</v>
      </c>
      <c r="C22" s="229" t="s">
        <v>2686</v>
      </c>
      <c r="D22" s="222" t="s">
        <v>2686</v>
      </c>
      <c r="E22" s="222" t="s">
        <v>2686</v>
      </c>
      <c r="F22" s="222" t="s">
        <v>2686</v>
      </c>
      <c r="G22" s="222" t="s">
        <v>2686</v>
      </c>
      <c r="H22" s="222" t="s">
        <v>2686</v>
      </c>
      <c r="I22" s="222" t="s">
        <v>2686</v>
      </c>
      <c r="J22" s="222" t="s">
        <v>2686</v>
      </c>
      <c r="K22" s="222" t="s">
        <v>2686</v>
      </c>
      <c r="L22" s="222" t="s">
        <v>2686</v>
      </c>
      <c r="M22" s="222" t="s">
        <v>2686</v>
      </c>
      <c r="N22" s="222" t="s">
        <v>2686</v>
      </c>
      <c r="O22" s="222" t="s">
        <v>2686</v>
      </c>
      <c r="P22" s="222" t="s">
        <v>2686</v>
      </c>
      <c r="Q22" s="222" t="s">
        <v>2686</v>
      </c>
      <c r="R22" s="222" t="s">
        <v>2686</v>
      </c>
      <c r="S22" s="222" t="s">
        <v>2686</v>
      </c>
      <c r="T22" s="222" t="s">
        <v>2686</v>
      </c>
      <c r="U22" s="222" t="s">
        <v>2686</v>
      </c>
      <c r="V22" s="222" t="s">
        <v>2686</v>
      </c>
      <c r="W22" s="222" t="s">
        <v>2589</v>
      </c>
      <c r="X22" s="222" t="s">
        <v>2686</v>
      </c>
      <c r="Y22" s="222" t="s">
        <v>2687</v>
      </c>
    </row>
    <row r="23" spans="1:25">
      <c r="A23" s="224" t="s">
        <v>1201</v>
      </c>
      <c r="B23" s="219"/>
      <c r="C23" s="219"/>
      <c r="D23" s="219"/>
      <c r="E23" s="219"/>
      <c r="F23" s="219"/>
      <c r="G23" s="219"/>
      <c r="H23" s="219"/>
      <c r="I23" s="219"/>
      <c r="J23" s="219"/>
      <c r="K23" s="219"/>
      <c r="L23" s="219"/>
      <c r="M23" s="219"/>
      <c r="N23" s="219"/>
      <c r="O23" s="219"/>
      <c r="P23" s="219"/>
      <c r="Q23" s="219"/>
      <c r="R23" s="219"/>
      <c r="S23" s="219"/>
      <c r="T23" s="219"/>
      <c r="U23" s="219"/>
      <c r="V23" s="219"/>
      <c r="W23" s="219"/>
      <c r="X23" s="219"/>
      <c r="Y23" s="219"/>
    </row>
    <row r="24" spans="1:25" ht="25" customHeight="1">
      <c r="A24" s="225" t="s">
        <v>1594</v>
      </c>
      <c r="B24" s="223" t="s">
        <v>2688</v>
      </c>
      <c r="C24" s="230" t="s">
        <v>2689</v>
      </c>
      <c r="D24" s="223" t="s">
        <v>2688</v>
      </c>
      <c r="E24" s="223" t="s">
        <v>2688</v>
      </c>
      <c r="F24" s="223" t="s">
        <v>2688</v>
      </c>
      <c r="G24" s="223" t="s">
        <v>2688</v>
      </c>
      <c r="H24" s="223" t="s">
        <v>2688</v>
      </c>
      <c r="I24" s="223" t="s">
        <v>2688</v>
      </c>
      <c r="J24" s="223" t="s">
        <v>2688</v>
      </c>
      <c r="K24" s="223" t="s">
        <v>2688</v>
      </c>
      <c r="L24" s="223" t="s">
        <v>2688</v>
      </c>
      <c r="M24" s="223" t="s">
        <v>2688</v>
      </c>
      <c r="N24" s="223" t="s">
        <v>2688</v>
      </c>
      <c r="O24" s="223" t="s">
        <v>2688</v>
      </c>
      <c r="P24" s="223" t="s">
        <v>2688</v>
      </c>
      <c r="Q24" s="223" t="s">
        <v>2688</v>
      </c>
      <c r="R24" s="223" t="s">
        <v>2688</v>
      </c>
      <c r="S24" s="223" t="s">
        <v>2688</v>
      </c>
      <c r="T24" s="223" t="s">
        <v>2688</v>
      </c>
      <c r="U24" s="223" t="s">
        <v>2688</v>
      </c>
      <c r="V24" s="223" t="s">
        <v>2688</v>
      </c>
      <c r="W24" s="223" t="s">
        <v>2688</v>
      </c>
      <c r="X24" s="223" t="s">
        <v>2688</v>
      </c>
      <c r="Y24" s="222" t="s">
        <v>2590</v>
      </c>
    </row>
    <row r="25" spans="1:25">
      <c r="A25" s="225" t="s">
        <v>2591</v>
      </c>
      <c r="B25" s="222" t="s">
        <v>2690</v>
      </c>
      <c r="D25" s="222" t="s">
        <v>2690</v>
      </c>
      <c r="E25" s="222" t="s">
        <v>2691</v>
      </c>
      <c r="G25" s="222" t="s">
        <v>2691</v>
      </c>
      <c r="I25" s="222" t="s">
        <v>2691</v>
      </c>
      <c r="J25" s="222" t="s">
        <v>2691</v>
      </c>
      <c r="K25" s="222" t="s">
        <v>2690</v>
      </c>
      <c r="L25" s="222" t="s">
        <v>2691</v>
      </c>
      <c r="M25" s="222" t="s">
        <v>2691</v>
      </c>
      <c r="N25" s="222" t="s">
        <v>2691</v>
      </c>
      <c r="O25" s="222" t="s">
        <v>2691</v>
      </c>
      <c r="P25" s="222" t="s">
        <v>2691</v>
      </c>
      <c r="Q25" s="222" t="s">
        <v>2691</v>
      </c>
      <c r="R25" s="222" t="s">
        <v>2690</v>
      </c>
      <c r="S25" s="222" t="s">
        <v>2690</v>
      </c>
      <c r="T25" s="222" t="s">
        <v>2690</v>
      </c>
      <c r="U25" s="222" t="s">
        <v>2690</v>
      </c>
      <c r="V25" s="222" t="s">
        <v>2691</v>
      </c>
      <c r="W25" s="222" t="s">
        <v>2691</v>
      </c>
      <c r="X25" s="222" t="s">
        <v>2691</v>
      </c>
      <c r="Y25" s="222" t="s">
        <v>2692</v>
      </c>
    </row>
    <row r="26" spans="1:25">
      <c r="A26" s="225" t="s">
        <v>2593</v>
      </c>
      <c r="B26" s="222">
        <v>1560</v>
      </c>
      <c r="C26" s="229">
        <v>1600</v>
      </c>
      <c r="D26" s="222">
        <v>1560</v>
      </c>
      <c r="E26" s="222">
        <v>1560</v>
      </c>
      <c r="F26" s="222">
        <v>1560</v>
      </c>
      <c r="G26" s="222">
        <v>1560</v>
      </c>
      <c r="I26" s="222">
        <v>1560</v>
      </c>
      <c r="J26" s="222">
        <v>1560</v>
      </c>
      <c r="K26" s="222">
        <v>1560</v>
      </c>
      <c r="L26" s="222">
        <v>1560</v>
      </c>
      <c r="M26" s="222">
        <v>1560</v>
      </c>
      <c r="N26" s="222">
        <v>1560</v>
      </c>
      <c r="O26" s="222">
        <v>1560</v>
      </c>
      <c r="P26" s="222">
        <v>1560</v>
      </c>
      <c r="Q26" s="222">
        <v>1560</v>
      </c>
      <c r="R26" s="222">
        <v>1560</v>
      </c>
      <c r="S26" s="222">
        <v>1560</v>
      </c>
      <c r="T26" s="222">
        <v>1560</v>
      </c>
      <c r="U26" s="222">
        <v>1560</v>
      </c>
      <c r="V26" s="222">
        <v>1560</v>
      </c>
      <c r="W26" s="222">
        <v>1560</v>
      </c>
      <c r="X26" s="222">
        <v>1560</v>
      </c>
      <c r="Y26" s="222">
        <v>1490</v>
      </c>
    </row>
    <row r="27" spans="1:25">
      <c r="A27" s="225" t="s">
        <v>2594</v>
      </c>
      <c r="B27" s="222">
        <v>2355</v>
      </c>
      <c r="C27" s="229">
        <v>2260</v>
      </c>
      <c r="D27" s="222">
        <v>2380</v>
      </c>
      <c r="E27" s="222">
        <v>2380</v>
      </c>
      <c r="F27" s="222">
        <v>2380</v>
      </c>
      <c r="G27" s="222">
        <v>2380</v>
      </c>
      <c r="H27" s="222">
        <v>2380</v>
      </c>
      <c r="I27" s="222">
        <v>2380</v>
      </c>
      <c r="J27" s="222">
        <v>2380</v>
      </c>
      <c r="K27" s="222">
        <v>2355</v>
      </c>
      <c r="L27" s="222">
        <v>2355</v>
      </c>
      <c r="M27" s="222">
        <v>2355</v>
      </c>
      <c r="N27" s="222">
        <v>2355</v>
      </c>
      <c r="O27" s="222">
        <v>2355</v>
      </c>
      <c r="P27" s="222">
        <v>2355</v>
      </c>
      <c r="Q27" s="222">
        <v>2355</v>
      </c>
      <c r="R27" s="222">
        <v>2380</v>
      </c>
      <c r="S27" s="222">
        <v>2380</v>
      </c>
      <c r="T27" s="222">
        <v>2380</v>
      </c>
      <c r="U27" s="222">
        <v>2380</v>
      </c>
      <c r="V27" s="222">
        <v>2380</v>
      </c>
      <c r="W27" s="222">
        <v>2380</v>
      </c>
      <c r="X27" s="222">
        <v>2380</v>
      </c>
      <c r="Y27" s="222">
        <v>2130</v>
      </c>
    </row>
    <row r="28" spans="1:25">
      <c r="A28" s="225" t="s">
        <v>2595</v>
      </c>
      <c r="B28" s="222">
        <v>815</v>
      </c>
      <c r="C28" s="229">
        <v>935</v>
      </c>
      <c r="D28" s="222">
        <v>815</v>
      </c>
      <c r="E28" s="222">
        <v>815</v>
      </c>
      <c r="F28" s="222">
        <v>815</v>
      </c>
      <c r="G28" s="222">
        <v>815</v>
      </c>
      <c r="H28" s="222">
        <v>815</v>
      </c>
      <c r="I28" s="222">
        <v>815</v>
      </c>
      <c r="J28" s="222">
        <v>815</v>
      </c>
      <c r="K28" s="222">
        <v>850</v>
      </c>
      <c r="L28" s="222">
        <v>850</v>
      </c>
      <c r="M28" s="222">
        <v>850</v>
      </c>
      <c r="N28" s="222">
        <v>850</v>
      </c>
      <c r="O28" s="222">
        <v>850</v>
      </c>
      <c r="P28" s="222">
        <v>850</v>
      </c>
      <c r="Q28" s="222">
        <v>850</v>
      </c>
      <c r="R28" s="222">
        <v>945</v>
      </c>
      <c r="S28" s="222">
        <v>945</v>
      </c>
      <c r="T28" s="222">
        <v>945</v>
      </c>
      <c r="U28" s="222">
        <v>945</v>
      </c>
      <c r="V28" s="222">
        <v>760</v>
      </c>
      <c r="W28" s="222">
        <v>760</v>
      </c>
      <c r="X28" s="222">
        <v>760</v>
      </c>
      <c r="Y28" s="222">
        <v>810</v>
      </c>
    </row>
    <row r="29" spans="1:25">
      <c r="A29" s="225" t="s">
        <v>2596</v>
      </c>
      <c r="B29" s="222">
        <v>1150</v>
      </c>
      <c r="C29" s="229">
        <v>1355</v>
      </c>
      <c r="D29" s="222">
        <v>1150</v>
      </c>
      <c r="E29" s="222">
        <v>1150</v>
      </c>
      <c r="F29" s="222">
        <v>1150</v>
      </c>
      <c r="G29" s="222">
        <v>1150</v>
      </c>
      <c r="H29" s="222">
        <v>1420</v>
      </c>
      <c r="I29" s="222">
        <v>1420</v>
      </c>
      <c r="J29" s="222">
        <v>1420</v>
      </c>
      <c r="K29" s="222">
        <v>1150</v>
      </c>
      <c r="L29" s="222">
        <v>1150</v>
      </c>
      <c r="M29" s="222">
        <v>1150</v>
      </c>
      <c r="N29" s="222">
        <v>1150</v>
      </c>
      <c r="O29" s="222">
        <v>1150</v>
      </c>
      <c r="P29" s="222">
        <v>1150</v>
      </c>
      <c r="Q29" s="222">
        <v>1370</v>
      </c>
      <c r="R29" s="222">
        <v>1150</v>
      </c>
      <c r="S29" s="222">
        <v>1150</v>
      </c>
      <c r="T29" s="222">
        <v>1150</v>
      </c>
      <c r="U29" s="222">
        <v>1150</v>
      </c>
      <c r="V29" s="222">
        <v>1150</v>
      </c>
      <c r="W29" s="222">
        <v>1150</v>
      </c>
      <c r="X29" s="222">
        <v>1150</v>
      </c>
      <c r="Y29" s="222">
        <v>1310</v>
      </c>
    </row>
    <row r="30" spans="1:25">
      <c r="A30" s="225" t="s">
        <v>2597</v>
      </c>
      <c r="B30" s="222">
        <v>770</v>
      </c>
      <c r="C30" s="229"/>
      <c r="D30" s="222">
        <v>760</v>
      </c>
      <c r="E30" s="222">
        <v>780</v>
      </c>
      <c r="F30" s="222">
        <v>760</v>
      </c>
      <c r="G30" s="222">
        <v>780</v>
      </c>
      <c r="H30" s="222">
        <v>780</v>
      </c>
      <c r="I30" s="222">
        <v>760</v>
      </c>
      <c r="J30" s="222">
        <v>780</v>
      </c>
      <c r="K30" s="222">
        <v>770</v>
      </c>
      <c r="L30" s="222">
        <v>770</v>
      </c>
      <c r="M30" s="222">
        <v>770</v>
      </c>
      <c r="N30" s="222">
        <v>760</v>
      </c>
      <c r="O30" s="222">
        <v>760</v>
      </c>
      <c r="P30" s="222">
        <v>760</v>
      </c>
      <c r="Q30" s="222">
        <v>760</v>
      </c>
      <c r="R30" s="222">
        <v>770</v>
      </c>
      <c r="S30" s="222">
        <v>770</v>
      </c>
      <c r="T30" s="222">
        <v>750</v>
      </c>
      <c r="U30" s="222">
        <v>750</v>
      </c>
      <c r="V30" s="222">
        <v>750</v>
      </c>
      <c r="W30" s="222">
        <v>750</v>
      </c>
      <c r="X30" s="222">
        <v>750</v>
      </c>
      <c r="Y30" s="222">
        <v>800</v>
      </c>
    </row>
    <row r="31" spans="1:25">
      <c r="A31" s="224" t="s">
        <v>2598</v>
      </c>
      <c r="B31" s="219"/>
      <c r="C31" s="219"/>
      <c r="D31" s="219"/>
      <c r="E31" s="219"/>
      <c r="F31" s="219"/>
      <c r="G31" s="219"/>
      <c r="H31" s="219"/>
      <c r="I31" s="219"/>
      <c r="J31" s="219"/>
      <c r="K31" s="219"/>
      <c r="L31" s="219"/>
      <c r="M31" s="219"/>
      <c r="N31" s="219"/>
      <c r="O31" s="219"/>
      <c r="P31" s="219"/>
      <c r="Q31" s="219"/>
      <c r="R31" s="219"/>
      <c r="S31" s="219"/>
      <c r="T31" s="219"/>
      <c r="U31" s="219"/>
      <c r="V31" s="219"/>
      <c r="W31" s="219"/>
      <c r="X31" s="219"/>
      <c r="Y31" s="219"/>
    </row>
    <row r="32" spans="1:25">
      <c r="A32" s="225" t="s">
        <v>982</v>
      </c>
      <c r="B32" s="222" t="s">
        <v>2483</v>
      </c>
      <c r="D32" s="222" t="s">
        <v>2483</v>
      </c>
      <c r="E32" s="222" t="s">
        <v>2483</v>
      </c>
      <c r="F32" s="222" t="s">
        <v>2483</v>
      </c>
      <c r="G32" s="222" t="s">
        <v>893</v>
      </c>
      <c r="H32" s="222" t="s">
        <v>2483</v>
      </c>
      <c r="I32" s="222" t="s">
        <v>2483</v>
      </c>
      <c r="J32" s="222" t="s">
        <v>893</v>
      </c>
      <c r="L32" s="222" t="s">
        <v>2483</v>
      </c>
      <c r="M32" s="222" t="s">
        <v>2483</v>
      </c>
      <c r="N32" s="222" t="s">
        <v>893</v>
      </c>
      <c r="O32" s="222" t="s">
        <v>2483</v>
      </c>
      <c r="P32" s="222" t="s">
        <v>2483</v>
      </c>
      <c r="Q32" s="222" t="s">
        <v>893</v>
      </c>
      <c r="S32" s="222" t="s">
        <v>2483</v>
      </c>
      <c r="T32" s="222" t="s">
        <v>2483</v>
      </c>
      <c r="U32" s="222" t="s">
        <v>2483</v>
      </c>
      <c r="V32" s="222" t="s">
        <v>893</v>
      </c>
      <c r="W32" s="222" t="s">
        <v>2483</v>
      </c>
      <c r="X32" s="222" t="s">
        <v>893</v>
      </c>
      <c r="Y32" s="222" t="s">
        <v>2693</v>
      </c>
    </row>
    <row r="33" spans="1:25">
      <c r="A33" s="225" t="s">
        <v>2599</v>
      </c>
      <c r="B33" s="222" t="s">
        <v>2600</v>
      </c>
      <c r="C33" s="229" t="s">
        <v>2600</v>
      </c>
      <c r="D33" s="222" t="s">
        <v>2600</v>
      </c>
      <c r="E33" s="222" t="s">
        <v>2600</v>
      </c>
      <c r="F33" s="222" t="s">
        <v>2600</v>
      </c>
      <c r="G33" s="222" t="s">
        <v>2600</v>
      </c>
      <c r="H33" s="222" t="s">
        <v>2600</v>
      </c>
      <c r="I33" s="222" t="s">
        <v>2600</v>
      </c>
      <c r="J33" s="222" t="s">
        <v>2600</v>
      </c>
      <c r="K33" s="222" t="s">
        <v>2600</v>
      </c>
      <c r="L33" s="222" t="s">
        <v>2600</v>
      </c>
      <c r="M33" s="222" t="s">
        <v>2600</v>
      </c>
      <c r="N33" s="222" t="s">
        <v>2600</v>
      </c>
      <c r="O33" s="222" t="s">
        <v>2600</v>
      </c>
      <c r="P33" s="222" t="s">
        <v>2600</v>
      </c>
      <c r="Q33" s="222" t="s">
        <v>2600</v>
      </c>
      <c r="R33" s="222" t="s">
        <v>2600</v>
      </c>
      <c r="S33" s="222" t="s">
        <v>2600</v>
      </c>
      <c r="T33" s="222" t="s">
        <v>2600</v>
      </c>
      <c r="U33" s="222" t="s">
        <v>2600</v>
      </c>
      <c r="V33" s="222" t="s">
        <v>2600</v>
      </c>
      <c r="W33" s="222" t="s">
        <v>2600</v>
      </c>
      <c r="X33" s="222" t="s">
        <v>2600</v>
      </c>
      <c r="Y33" s="222" t="s">
        <v>2694</v>
      </c>
    </row>
    <row r="34" spans="1:25">
      <c r="A34" s="224" t="s">
        <v>2601</v>
      </c>
      <c r="B34" s="219"/>
      <c r="C34" s="219"/>
      <c r="D34" s="219"/>
      <c r="E34" s="219"/>
      <c r="F34" s="219"/>
      <c r="G34" s="219"/>
      <c r="H34" s="219"/>
      <c r="I34" s="219"/>
      <c r="J34" s="219"/>
      <c r="K34" s="219"/>
      <c r="L34" s="219"/>
      <c r="M34" s="219"/>
      <c r="N34" s="219"/>
      <c r="O34" s="219"/>
      <c r="P34" s="219"/>
      <c r="Q34" s="219"/>
      <c r="R34" s="219"/>
      <c r="S34" s="219"/>
      <c r="T34" s="219"/>
      <c r="U34" s="219"/>
      <c r="V34" s="219"/>
      <c r="W34" s="219"/>
      <c r="X34" s="219"/>
      <c r="Y34" s="219"/>
    </row>
    <row r="35" spans="1:25">
      <c r="A35" s="221" t="s">
        <v>1594</v>
      </c>
      <c r="B35" s="222" t="s">
        <v>2602</v>
      </c>
      <c r="C35" s="222" t="s">
        <v>2609</v>
      </c>
      <c r="D35" s="222" t="s">
        <v>2602</v>
      </c>
      <c r="E35" s="222" t="s">
        <v>2603</v>
      </c>
      <c r="F35" s="222" t="s">
        <v>2603</v>
      </c>
      <c r="G35" s="222" t="s">
        <v>2602</v>
      </c>
      <c r="H35" s="222" t="s">
        <v>2603</v>
      </c>
      <c r="I35" s="222" t="s">
        <v>2603</v>
      </c>
      <c r="J35" s="222" t="s">
        <v>2602</v>
      </c>
      <c r="K35" s="222" t="s">
        <v>2602</v>
      </c>
      <c r="L35" s="222" t="s">
        <v>2602</v>
      </c>
      <c r="M35" s="222" t="s">
        <v>2602</v>
      </c>
      <c r="N35" s="222" t="s">
        <v>2602</v>
      </c>
      <c r="O35" s="222" t="s">
        <v>2602</v>
      </c>
      <c r="P35" s="222" t="s">
        <v>2603</v>
      </c>
      <c r="Q35" s="222" t="s">
        <v>2602</v>
      </c>
      <c r="R35" s="222" t="s">
        <v>2602</v>
      </c>
      <c r="S35" s="222" t="s">
        <v>2603</v>
      </c>
      <c r="T35" s="222" t="s">
        <v>2602</v>
      </c>
      <c r="U35" s="222" t="s">
        <v>2603</v>
      </c>
      <c r="V35" s="222" t="s">
        <v>2602</v>
      </c>
      <c r="W35" s="222" t="s">
        <v>2602</v>
      </c>
      <c r="X35" s="222" t="s">
        <v>2602</v>
      </c>
      <c r="Y35" s="222" t="s">
        <v>2602</v>
      </c>
    </row>
    <row r="36" spans="1:25">
      <c r="A36" s="221" t="s">
        <v>2604</v>
      </c>
      <c r="B36" s="222">
        <v>2</v>
      </c>
      <c r="C36" s="222">
        <v>2</v>
      </c>
      <c r="D36" s="222">
        <v>2</v>
      </c>
      <c r="E36" s="222">
        <v>2</v>
      </c>
      <c r="F36" s="222">
        <v>2</v>
      </c>
      <c r="G36" s="222">
        <v>2</v>
      </c>
      <c r="H36" s="222">
        <v>2</v>
      </c>
      <c r="I36" s="222">
        <v>2</v>
      </c>
      <c r="J36" s="222">
        <v>2</v>
      </c>
      <c r="K36" s="222">
        <v>1</v>
      </c>
      <c r="L36" s="222">
        <v>1</v>
      </c>
      <c r="M36" s="222">
        <v>1</v>
      </c>
      <c r="N36" s="222">
        <v>1</v>
      </c>
      <c r="O36" s="222">
        <v>1</v>
      </c>
      <c r="P36" s="222">
        <v>1</v>
      </c>
      <c r="Q36" s="222">
        <v>1</v>
      </c>
      <c r="R36" s="222">
        <v>2</v>
      </c>
      <c r="S36" s="222">
        <v>2</v>
      </c>
      <c r="T36" s="222">
        <v>2</v>
      </c>
      <c r="U36" s="222">
        <v>2</v>
      </c>
      <c r="V36" s="222">
        <v>2</v>
      </c>
      <c r="W36" s="222">
        <v>2</v>
      </c>
      <c r="X36" s="222">
        <v>2</v>
      </c>
      <c r="Y36" s="222">
        <v>2</v>
      </c>
    </row>
    <row r="37" spans="1:25">
      <c r="A37" s="221" t="s">
        <v>2605</v>
      </c>
      <c r="B37" s="222">
        <v>320</v>
      </c>
      <c r="C37" s="222">
        <v>296</v>
      </c>
      <c r="D37" s="222">
        <v>320</v>
      </c>
      <c r="E37" s="222">
        <v>320</v>
      </c>
      <c r="F37" s="222">
        <v>320</v>
      </c>
      <c r="G37" s="222">
        <v>320</v>
      </c>
      <c r="H37" s="222">
        <v>320</v>
      </c>
      <c r="I37" s="222">
        <v>320</v>
      </c>
      <c r="J37" s="222">
        <v>320</v>
      </c>
      <c r="K37" s="222">
        <v>320</v>
      </c>
      <c r="L37" s="222">
        <v>320</v>
      </c>
      <c r="M37" s="222">
        <v>320</v>
      </c>
      <c r="N37" s="222">
        <v>320</v>
      </c>
      <c r="O37" s="222">
        <v>320</v>
      </c>
      <c r="P37" s="222">
        <v>320</v>
      </c>
      <c r="Q37" s="222">
        <v>320</v>
      </c>
      <c r="R37" s="222">
        <v>320</v>
      </c>
      <c r="S37" s="222">
        <v>320</v>
      </c>
      <c r="T37" s="222">
        <v>320</v>
      </c>
      <c r="U37" s="222">
        <v>320</v>
      </c>
      <c r="V37" s="222">
        <v>320</v>
      </c>
      <c r="W37" s="222">
        <v>320</v>
      </c>
      <c r="X37" s="222">
        <v>320</v>
      </c>
      <c r="Y37" s="222">
        <v>320</v>
      </c>
    </row>
    <row r="38" spans="1:25" ht="26">
      <c r="A38" s="221" t="s">
        <v>2606</v>
      </c>
      <c r="B38" s="222" t="s">
        <v>2607</v>
      </c>
      <c r="C38" s="230" t="s">
        <v>2695</v>
      </c>
      <c r="D38" s="222" t="s">
        <v>2607</v>
      </c>
      <c r="E38" s="222" t="s">
        <v>2607</v>
      </c>
      <c r="F38" s="222" t="s">
        <v>2696</v>
      </c>
      <c r="G38" s="222" t="s">
        <v>2607</v>
      </c>
      <c r="H38" s="222" t="s">
        <v>2607</v>
      </c>
      <c r="I38" s="222" t="s">
        <v>2696</v>
      </c>
      <c r="J38" s="222" t="s">
        <v>2607</v>
      </c>
      <c r="K38" s="222" t="s">
        <v>2607</v>
      </c>
      <c r="L38" s="222" t="s">
        <v>2607</v>
      </c>
      <c r="M38" s="222" t="s">
        <v>2607</v>
      </c>
      <c r="N38" s="222" t="s">
        <v>2607</v>
      </c>
      <c r="O38" s="222" t="s">
        <v>2607</v>
      </c>
      <c r="P38" s="222" t="s">
        <v>2607</v>
      </c>
      <c r="Q38" s="222" t="s">
        <v>2607</v>
      </c>
      <c r="R38" s="222" t="s">
        <v>2607</v>
      </c>
      <c r="S38" s="222" t="s">
        <v>2607</v>
      </c>
      <c r="T38" s="222" t="s">
        <v>2607</v>
      </c>
      <c r="U38" s="222" t="s">
        <v>2607</v>
      </c>
      <c r="V38" s="222" t="s">
        <v>2607</v>
      </c>
      <c r="W38" s="222" t="s">
        <v>2607</v>
      </c>
      <c r="X38" s="222" t="s">
        <v>2607</v>
      </c>
      <c r="Y38" s="222" t="s">
        <v>2607</v>
      </c>
    </row>
    <row r="39" spans="1:25">
      <c r="A39" s="221" t="s">
        <v>1214</v>
      </c>
      <c r="B39" s="222">
        <v>4</v>
      </c>
      <c r="C39" s="222">
        <v>2</v>
      </c>
      <c r="D39" s="222">
        <v>4</v>
      </c>
      <c r="E39" s="222">
        <v>4</v>
      </c>
      <c r="F39" s="222">
        <v>4</v>
      </c>
      <c r="G39" s="222">
        <v>4</v>
      </c>
      <c r="H39" s="222">
        <v>4</v>
      </c>
      <c r="I39" s="222">
        <v>4</v>
      </c>
      <c r="J39" s="222">
        <v>4</v>
      </c>
      <c r="K39" s="222">
        <v>4</v>
      </c>
      <c r="L39" s="222">
        <v>4</v>
      </c>
      <c r="M39" s="222">
        <v>4</v>
      </c>
      <c r="N39" s="222">
        <v>4</v>
      </c>
      <c r="O39" s="222">
        <v>4</v>
      </c>
      <c r="P39" s="222">
        <v>4</v>
      </c>
      <c r="Q39" s="222">
        <v>4</v>
      </c>
      <c r="R39" s="222">
        <v>4</v>
      </c>
      <c r="S39" s="222">
        <v>4</v>
      </c>
      <c r="T39" s="222">
        <v>4</v>
      </c>
      <c r="U39" s="222">
        <v>4</v>
      </c>
      <c r="V39" s="222">
        <v>4</v>
      </c>
      <c r="W39" s="222">
        <v>4</v>
      </c>
      <c r="X39" s="222">
        <v>4</v>
      </c>
      <c r="Y39" s="222">
        <v>4</v>
      </c>
    </row>
    <row r="40" spans="1:25" ht="26">
      <c r="A40" s="224" t="s">
        <v>2608</v>
      </c>
      <c r="B40" s="231" t="s">
        <v>2697</v>
      </c>
      <c r="C40" s="219"/>
      <c r="D40" s="231" t="s">
        <v>2697</v>
      </c>
      <c r="E40" s="231" t="s">
        <v>684</v>
      </c>
      <c r="F40" s="231" t="s">
        <v>2698</v>
      </c>
      <c r="G40" s="231" t="s">
        <v>2699</v>
      </c>
      <c r="H40" s="231" t="s">
        <v>684</v>
      </c>
      <c r="I40" s="231" t="s">
        <v>2698</v>
      </c>
      <c r="J40" s="231" t="s">
        <v>2699</v>
      </c>
      <c r="K40" s="219"/>
      <c r="L40" s="219"/>
      <c r="M40" s="219"/>
      <c r="N40" s="219"/>
      <c r="O40" s="219"/>
      <c r="P40" s="219"/>
      <c r="Q40" s="219"/>
      <c r="R40" s="231" t="s">
        <v>2697</v>
      </c>
      <c r="S40" s="231" t="s">
        <v>2697</v>
      </c>
      <c r="T40" s="231" t="s">
        <v>2697</v>
      </c>
      <c r="U40" s="231" t="s">
        <v>2697</v>
      </c>
      <c r="V40" s="231" t="s">
        <v>2699</v>
      </c>
      <c r="W40" s="231" t="s">
        <v>2697</v>
      </c>
      <c r="X40" s="231" t="s">
        <v>2699</v>
      </c>
      <c r="Y40" s="219"/>
    </row>
    <row r="41" spans="1:25">
      <c r="A41" s="221" t="s">
        <v>1594</v>
      </c>
      <c r="B41" s="222" t="s">
        <v>2609</v>
      </c>
      <c r="C41" s="222" t="s">
        <v>2609</v>
      </c>
      <c r="D41" s="222" t="s">
        <v>2609</v>
      </c>
      <c r="E41" s="222" t="s">
        <v>2609</v>
      </c>
      <c r="F41" s="222" t="s">
        <v>2609</v>
      </c>
      <c r="G41" s="222" t="s">
        <v>2609</v>
      </c>
      <c r="H41" s="222" t="s">
        <v>2609</v>
      </c>
      <c r="I41" s="222" t="s">
        <v>2609</v>
      </c>
      <c r="J41" s="222" t="s">
        <v>2609</v>
      </c>
      <c r="K41" s="222" t="s">
        <v>2609</v>
      </c>
      <c r="L41" s="222" t="s">
        <v>2609</v>
      </c>
      <c r="M41" s="222" t="s">
        <v>2609</v>
      </c>
      <c r="N41" s="222" t="s">
        <v>2609</v>
      </c>
      <c r="O41" s="222" t="s">
        <v>2609</v>
      </c>
      <c r="P41" s="222" t="s">
        <v>2609</v>
      </c>
      <c r="Q41" s="222" t="s">
        <v>2609</v>
      </c>
      <c r="R41" s="222" t="s">
        <v>2609</v>
      </c>
      <c r="S41" s="222" t="s">
        <v>2609</v>
      </c>
      <c r="T41" s="222" t="s">
        <v>2609</v>
      </c>
      <c r="U41" s="222" t="s">
        <v>2609</v>
      </c>
      <c r="V41" s="222" t="s">
        <v>2609</v>
      </c>
      <c r="W41" s="222" t="s">
        <v>2609</v>
      </c>
      <c r="X41" s="222" t="s">
        <v>2609</v>
      </c>
      <c r="Y41" s="222" t="s">
        <v>2609</v>
      </c>
    </row>
    <row r="42" spans="1:25">
      <c r="A42" s="221" t="s">
        <v>2604</v>
      </c>
      <c r="B42" s="222">
        <v>1</v>
      </c>
      <c r="C42" s="232">
        <v>1</v>
      </c>
      <c r="D42" s="222">
        <v>1</v>
      </c>
      <c r="E42" s="222">
        <v>1</v>
      </c>
      <c r="F42" s="222">
        <v>1</v>
      </c>
      <c r="G42" s="222">
        <v>1</v>
      </c>
      <c r="H42" s="222">
        <v>1</v>
      </c>
      <c r="I42" s="222">
        <v>1</v>
      </c>
      <c r="J42" s="222">
        <v>1</v>
      </c>
      <c r="K42" s="222">
        <v>1</v>
      </c>
      <c r="L42" s="222">
        <v>1</v>
      </c>
      <c r="M42" s="222">
        <v>1</v>
      </c>
      <c r="N42" s="222">
        <v>1</v>
      </c>
      <c r="O42" s="222">
        <v>1</v>
      </c>
      <c r="P42" s="222">
        <v>1</v>
      </c>
      <c r="Q42" s="222">
        <v>1</v>
      </c>
      <c r="R42" s="222">
        <v>1</v>
      </c>
      <c r="S42" s="222">
        <v>1</v>
      </c>
      <c r="T42" s="222">
        <v>1</v>
      </c>
      <c r="U42" s="222">
        <v>1</v>
      </c>
      <c r="V42" s="222">
        <v>1</v>
      </c>
      <c r="W42" s="222">
        <v>1</v>
      </c>
      <c r="X42" s="222">
        <v>1</v>
      </c>
      <c r="Y42" s="222">
        <v>1</v>
      </c>
    </row>
    <row r="43" spans="1:25">
      <c r="A43" s="221" t="s">
        <v>2605</v>
      </c>
      <c r="B43" s="222">
        <v>282</v>
      </c>
      <c r="C43" s="229">
        <v>260</v>
      </c>
      <c r="D43" s="222">
        <v>282</v>
      </c>
      <c r="E43" s="222">
        <v>282</v>
      </c>
      <c r="F43" s="222">
        <v>282</v>
      </c>
      <c r="G43" s="222">
        <v>282</v>
      </c>
      <c r="H43" s="222">
        <v>282</v>
      </c>
      <c r="I43" s="222">
        <v>282</v>
      </c>
      <c r="J43" s="222">
        <v>282</v>
      </c>
      <c r="K43" s="222">
        <v>282</v>
      </c>
      <c r="L43" s="222">
        <v>282</v>
      </c>
      <c r="M43" s="222">
        <v>282</v>
      </c>
      <c r="N43" s="222">
        <v>282</v>
      </c>
      <c r="O43" s="222">
        <v>282</v>
      </c>
      <c r="P43" s="222">
        <v>282</v>
      </c>
      <c r="Q43" s="222">
        <v>282</v>
      </c>
      <c r="R43" s="222">
        <v>282</v>
      </c>
      <c r="S43" s="222">
        <v>282</v>
      </c>
      <c r="T43" s="222">
        <v>282</v>
      </c>
      <c r="U43" s="222">
        <v>282</v>
      </c>
      <c r="V43" s="222">
        <v>282</v>
      </c>
      <c r="W43" s="222">
        <v>282</v>
      </c>
      <c r="X43" s="222">
        <v>282</v>
      </c>
      <c r="Y43" s="222">
        <v>282</v>
      </c>
    </row>
    <row r="44" spans="1:25" ht="26">
      <c r="A44" s="221" t="s">
        <v>2606</v>
      </c>
      <c r="B44" s="222" t="s">
        <v>2700</v>
      </c>
      <c r="C44" s="230" t="s">
        <v>2695</v>
      </c>
      <c r="D44" s="222" t="s">
        <v>2700</v>
      </c>
      <c r="E44" s="222" t="s">
        <v>2607</v>
      </c>
      <c r="F44" s="222" t="s">
        <v>2701</v>
      </c>
      <c r="G44" s="222" t="s">
        <v>2701</v>
      </c>
      <c r="H44" s="222" t="s">
        <v>2607</v>
      </c>
      <c r="I44" s="222" t="s">
        <v>2701</v>
      </c>
      <c r="J44" s="222" t="s">
        <v>2696</v>
      </c>
      <c r="K44" s="222" t="s">
        <v>2700</v>
      </c>
      <c r="L44" s="222" t="s">
        <v>2700</v>
      </c>
      <c r="M44" s="222" t="s">
        <v>2700</v>
      </c>
      <c r="N44" s="222" t="s">
        <v>2700</v>
      </c>
      <c r="O44" s="222" t="s">
        <v>2700</v>
      </c>
      <c r="P44" s="222" t="s">
        <v>2696</v>
      </c>
      <c r="Q44" s="222" t="s">
        <v>2700</v>
      </c>
      <c r="R44" s="222" t="s">
        <v>2700</v>
      </c>
      <c r="S44" s="222" t="s">
        <v>2700</v>
      </c>
      <c r="T44" s="222" t="s">
        <v>2700</v>
      </c>
      <c r="U44" s="222" t="s">
        <v>2700</v>
      </c>
      <c r="V44" s="222" t="s">
        <v>2701</v>
      </c>
      <c r="W44" s="222" t="s">
        <v>2700</v>
      </c>
      <c r="X44" s="222" t="s">
        <v>2701</v>
      </c>
      <c r="Y44" s="222" t="s">
        <v>2607</v>
      </c>
    </row>
    <row r="45" spans="1:25">
      <c r="A45" s="221" t="s">
        <v>1214</v>
      </c>
      <c r="B45" s="222">
        <v>2</v>
      </c>
      <c r="C45" s="222">
        <v>2</v>
      </c>
      <c r="D45" s="222">
        <v>2</v>
      </c>
      <c r="E45" s="222">
        <v>2</v>
      </c>
      <c r="F45" s="222">
        <v>2</v>
      </c>
      <c r="G45" s="222">
        <v>2</v>
      </c>
      <c r="H45" s="222">
        <v>2</v>
      </c>
      <c r="I45" s="222">
        <v>2</v>
      </c>
      <c r="J45" s="222">
        <v>2</v>
      </c>
      <c r="K45" s="222">
        <v>2</v>
      </c>
      <c r="L45" s="222">
        <v>2</v>
      </c>
      <c r="M45" s="222">
        <v>2</v>
      </c>
      <c r="N45" s="222">
        <v>2</v>
      </c>
      <c r="O45" s="222">
        <v>2</v>
      </c>
      <c r="P45" s="222">
        <v>2</v>
      </c>
      <c r="Q45" s="222">
        <v>2</v>
      </c>
      <c r="R45" s="222">
        <v>2</v>
      </c>
      <c r="S45" s="222">
        <v>2</v>
      </c>
      <c r="T45" s="222">
        <v>2</v>
      </c>
      <c r="U45" s="222">
        <v>2</v>
      </c>
      <c r="V45" s="222">
        <v>2</v>
      </c>
      <c r="W45" s="222">
        <v>2</v>
      </c>
      <c r="X45" s="222">
        <v>2</v>
      </c>
      <c r="Y45" s="222">
        <v>2</v>
      </c>
    </row>
    <row r="46" spans="1:25">
      <c r="A46" s="224" t="s">
        <v>966</v>
      </c>
      <c r="B46" s="219"/>
      <c r="C46" s="219"/>
      <c r="D46" s="219"/>
      <c r="E46" s="219"/>
      <c r="F46" s="219"/>
      <c r="G46" s="219"/>
      <c r="H46" s="219"/>
      <c r="I46" s="219"/>
      <c r="J46" s="219"/>
      <c r="K46" s="219"/>
      <c r="L46" s="219"/>
      <c r="M46" s="219"/>
      <c r="N46" s="219"/>
      <c r="O46" s="219"/>
      <c r="P46" s="219"/>
      <c r="Q46" s="219"/>
      <c r="R46" s="219"/>
      <c r="S46" s="219"/>
      <c r="T46" s="219"/>
      <c r="U46" s="219"/>
      <c r="V46" s="219"/>
      <c r="W46" s="219"/>
      <c r="X46" s="219"/>
      <c r="Y46" s="219"/>
    </row>
    <row r="47" spans="1:25">
      <c r="A47" s="221" t="s">
        <v>1594</v>
      </c>
      <c r="B47" s="222" t="s">
        <v>1147</v>
      </c>
      <c r="C47" s="229" t="s">
        <v>1147</v>
      </c>
      <c r="D47" s="222" t="s">
        <v>1147</v>
      </c>
      <c r="E47" s="222" t="s">
        <v>1147</v>
      </c>
      <c r="F47" s="222" t="s">
        <v>1147</v>
      </c>
      <c r="G47" s="222" t="s">
        <v>1147</v>
      </c>
      <c r="H47" s="222" t="s">
        <v>1147</v>
      </c>
      <c r="I47" s="222" t="s">
        <v>1147</v>
      </c>
      <c r="J47" s="222" t="s">
        <v>1147</v>
      </c>
      <c r="K47" s="222" t="s">
        <v>1147</v>
      </c>
      <c r="L47" s="222" t="s">
        <v>1147</v>
      </c>
      <c r="M47" s="222" t="s">
        <v>1147</v>
      </c>
      <c r="N47" s="222" t="s">
        <v>1147</v>
      </c>
      <c r="O47" s="222" t="s">
        <v>1147</v>
      </c>
      <c r="P47" s="222" t="s">
        <v>1147</v>
      </c>
      <c r="Q47" s="222" t="s">
        <v>1147</v>
      </c>
      <c r="R47" s="222" t="s">
        <v>1147</v>
      </c>
      <c r="S47" s="222" t="s">
        <v>1147</v>
      </c>
      <c r="T47" s="222" t="s">
        <v>1147</v>
      </c>
      <c r="U47" s="222" t="s">
        <v>1147</v>
      </c>
      <c r="V47" s="222" t="s">
        <v>1147</v>
      </c>
      <c r="W47" s="222" t="s">
        <v>1147</v>
      </c>
      <c r="X47" s="222" t="s">
        <v>1147</v>
      </c>
    </row>
    <row r="48" spans="1:25">
      <c r="A48" s="221" t="s">
        <v>2605</v>
      </c>
      <c r="B48" s="222">
        <v>45</v>
      </c>
      <c r="D48" s="222">
        <v>45</v>
      </c>
      <c r="E48" s="222">
        <v>45</v>
      </c>
      <c r="F48" s="222">
        <v>45</v>
      </c>
      <c r="G48" s="222">
        <v>45</v>
      </c>
      <c r="H48" s="222">
        <v>45</v>
      </c>
      <c r="I48" s="222">
        <v>45</v>
      </c>
      <c r="J48" s="222">
        <v>45</v>
      </c>
      <c r="K48" s="222">
        <v>45</v>
      </c>
      <c r="L48" s="222">
        <v>45</v>
      </c>
      <c r="M48" s="222">
        <v>45</v>
      </c>
      <c r="N48" s="222">
        <v>45</v>
      </c>
      <c r="O48" s="222">
        <v>45</v>
      </c>
      <c r="P48" s="222">
        <v>45</v>
      </c>
      <c r="Q48" s="222">
        <v>45</v>
      </c>
      <c r="R48" s="222">
        <v>45</v>
      </c>
      <c r="S48" s="222">
        <v>45</v>
      </c>
      <c r="T48" s="222">
        <v>45</v>
      </c>
      <c r="U48" s="222">
        <v>45</v>
      </c>
      <c r="V48" s="222">
        <v>45</v>
      </c>
      <c r="W48" s="222">
        <v>45</v>
      </c>
      <c r="X48" s="222">
        <v>45</v>
      </c>
      <c r="Y48" s="220">
        <v>45</v>
      </c>
    </row>
    <row r="49" spans="1:25">
      <c r="A49" s="221" t="s">
        <v>2611</v>
      </c>
      <c r="G49" s="222">
        <v>140</v>
      </c>
      <c r="J49" s="222">
        <v>140</v>
      </c>
      <c r="N49" s="222">
        <v>140</v>
      </c>
      <c r="O49" s="222">
        <v>140</v>
      </c>
      <c r="P49" s="222">
        <v>130</v>
      </c>
      <c r="Q49" s="222">
        <v>140</v>
      </c>
      <c r="V49" s="222">
        <v>140</v>
      </c>
      <c r="X49" s="222">
        <v>140</v>
      </c>
      <c r="Y49" s="220">
        <v>120</v>
      </c>
    </row>
    <row r="50" spans="1:25" ht="52">
      <c r="A50" s="221" t="s">
        <v>2612</v>
      </c>
      <c r="B50" s="223" t="s">
        <v>2702</v>
      </c>
      <c r="C50" s="230" t="s">
        <v>2703</v>
      </c>
      <c r="D50" s="223" t="s">
        <v>1568</v>
      </c>
      <c r="E50" s="223" t="s">
        <v>1568</v>
      </c>
      <c r="F50" s="223" t="s">
        <v>1568</v>
      </c>
      <c r="G50" s="223" t="s">
        <v>1568</v>
      </c>
      <c r="H50" s="223" t="s">
        <v>1568</v>
      </c>
      <c r="I50" s="223" t="s">
        <v>1568</v>
      </c>
      <c r="J50" s="223" t="s">
        <v>1568</v>
      </c>
      <c r="K50" s="222" t="s">
        <v>1344</v>
      </c>
      <c r="L50" s="222" t="s">
        <v>1344</v>
      </c>
      <c r="M50" s="222" t="s">
        <v>1344</v>
      </c>
      <c r="N50" s="222" t="s">
        <v>1344</v>
      </c>
      <c r="P50" s="222" t="s">
        <v>1344</v>
      </c>
      <c r="Q50" s="222" t="s">
        <v>1344</v>
      </c>
      <c r="R50" s="233" t="s">
        <v>2704</v>
      </c>
      <c r="S50" s="222" t="s">
        <v>1344</v>
      </c>
      <c r="T50" s="222" t="s">
        <v>1344</v>
      </c>
      <c r="U50" s="222" t="s">
        <v>1344</v>
      </c>
      <c r="V50" s="222" t="s">
        <v>1344</v>
      </c>
      <c r="W50" s="222" t="s">
        <v>1344</v>
      </c>
      <c r="X50" s="222" t="s">
        <v>1344</v>
      </c>
      <c r="Y50" s="222" t="s">
        <v>1067</v>
      </c>
    </row>
    <row r="51" spans="1:25">
      <c r="A51" s="224" t="s">
        <v>2614</v>
      </c>
      <c r="B51" s="219"/>
      <c r="C51" s="219"/>
      <c r="D51" s="219"/>
      <c r="E51" s="219"/>
      <c r="F51" s="219"/>
      <c r="G51" s="219"/>
      <c r="H51" s="219"/>
      <c r="I51" s="219"/>
      <c r="J51" s="219"/>
      <c r="K51" s="219"/>
      <c r="L51" s="219"/>
      <c r="M51" s="219"/>
      <c r="N51" s="219"/>
      <c r="O51" s="219"/>
      <c r="P51" s="219"/>
      <c r="Q51" s="219"/>
      <c r="R51" s="219"/>
      <c r="S51" s="219"/>
      <c r="T51" s="219"/>
      <c r="U51" s="219"/>
      <c r="V51" s="219"/>
      <c r="W51" s="219"/>
      <c r="X51" s="219"/>
      <c r="Y51" s="219"/>
    </row>
    <row r="52" spans="1:25">
      <c r="A52" s="221" t="s">
        <v>1594</v>
      </c>
      <c r="B52" s="222" t="s">
        <v>2705</v>
      </c>
      <c r="C52" s="229" t="s">
        <v>2706</v>
      </c>
      <c r="D52" s="222" t="s">
        <v>2707</v>
      </c>
      <c r="E52" s="222" t="s">
        <v>2708</v>
      </c>
      <c r="F52" s="222" t="s">
        <v>2707</v>
      </c>
      <c r="G52" s="222" t="s">
        <v>2707</v>
      </c>
      <c r="H52" s="222" t="s">
        <v>2708</v>
      </c>
      <c r="I52" s="222" t="s">
        <v>2707</v>
      </c>
      <c r="J52" s="222" t="s">
        <v>2707</v>
      </c>
      <c r="K52" s="222" t="s">
        <v>2707</v>
      </c>
      <c r="L52" s="222" t="s">
        <v>2709</v>
      </c>
      <c r="M52" s="222" t="s">
        <v>2707</v>
      </c>
      <c r="N52" s="222" t="s">
        <v>2707</v>
      </c>
      <c r="O52" s="222" t="s">
        <v>2707</v>
      </c>
      <c r="P52" s="222" t="s">
        <v>2707</v>
      </c>
      <c r="Q52" s="222" t="s">
        <v>2707</v>
      </c>
      <c r="R52" s="222" t="s">
        <v>2707</v>
      </c>
      <c r="S52" s="222" t="s">
        <v>2710</v>
      </c>
      <c r="T52" s="222" t="s">
        <v>2707</v>
      </c>
      <c r="U52" s="222" t="s">
        <v>2707</v>
      </c>
      <c r="V52" s="222" t="s">
        <v>2707</v>
      </c>
      <c r="W52" s="222" t="s">
        <v>2707</v>
      </c>
      <c r="X52" s="222" t="s">
        <v>2707</v>
      </c>
      <c r="Y52" s="222" t="s">
        <v>2711</v>
      </c>
    </row>
    <row r="53" spans="1:25">
      <c r="A53" s="221" t="s">
        <v>2611</v>
      </c>
      <c r="E53" s="222">
        <v>96</v>
      </c>
      <c r="G53" s="222">
        <v>89</v>
      </c>
      <c r="H53" s="222">
        <v>96</v>
      </c>
      <c r="J53" s="222">
        <v>89</v>
      </c>
      <c r="N53" s="222">
        <v>89</v>
      </c>
      <c r="O53" s="222">
        <v>89</v>
      </c>
      <c r="P53" s="222">
        <v>89</v>
      </c>
      <c r="Q53" s="222">
        <v>89</v>
      </c>
      <c r="V53" s="222">
        <v>89</v>
      </c>
      <c r="X53" s="222">
        <v>89</v>
      </c>
      <c r="Y53" s="220">
        <v>110</v>
      </c>
    </row>
    <row r="54" spans="1:25" ht="52">
      <c r="A54" s="221" t="s">
        <v>2612</v>
      </c>
      <c r="B54" s="222" t="s">
        <v>666</v>
      </c>
      <c r="D54" s="222" t="s">
        <v>666</v>
      </c>
      <c r="E54" s="222" t="s">
        <v>666</v>
      </c>
      <c r="F54" s="222" t="s">
        <v>666</v>
      </c>
      <c r="G54" s="222" t="s">
        <v>666</v>
      </c>
      <c r="H54" s="222" t="s">
        <v>2712</v>
      </c>
      <c r="I54" s="222" t="s">
        <v>666</v>
      </c>
      <c r="J54" s="222" t="s">
        <v>666</v>
      </c>
      <c r="K54" s="222" t="s">
        <v>2712</v>
      </c>
      <c r="L54" s="222" t="s">
        <v>2712</v>
      </c>
      <c r="M54" s="222" t="s">
        <v>2712</v>
      </c>
      <c r="N54" s="222" t="s">
        <v>2712</v>
      </c>
      <c r="O54" s="222" t="s">
        <v>2712</v>
      </c>
      <c r="P54" s="222" t="s">
        <v>2712</v>
      </c>
      <c r="Q54" s="222" t="s">
        <v>2712</v>
      </c>
      <c r="R54" s="233" t="s">
        <v>2713</v>
      </c>
      <c r="S54" s="222" t="s">
        <v>1344</v>
      </c>
      <c r="T54" s="222" t="s">
        <v>1344</v>
      </c>
      <c r="U54" s="222" t="s">
        <v>1344</v>
      </c>
      <c r="V54" s="222" t="s">
        <v>2712</v>
      </c>
      <c r="W54" s="222" t="s">
        <v>1344</v>
      </c>
      <c r="X54" s="222" t="s">
        <v>2712</v>
      </c>
      <c r="Y54" s="223" t="s">
        <v>2714</v>
      </c>
    </row>
    <row r="55" spans="1:25">
      <c r="A55" s="224" t="s">
        <v>2620</v>
      </c>
      <c r="B55" s="219"/>
      <c r="C55" s="219"/>
      <c r="D55" s="219"/>
      <c r="E55" s="219"/>
      <c r="F55" s="219"/>
      <c r="G55" s="219"/>
      <c r="H55" s="219"/>
      <c r="I55" s="219"/>
      <c r="J55" s="219"/>
      <c r="K55" s="219"/>
      <c r="L55" s="219"/>
      <c r="M55" s="219"/>
      <c r="N55" s="219"/>
      <c r="O55" s="219"/>
      <c r="P55" s="219"/>
      <c r="Q55" s="219"/>
      <c r="R55" s="219"/>
      <c r="S55" s="219"/>
      <c r="T55" s="219"/>
      <c r="U55" s="219"/>
      <c r="V55" s="219"/>
      <c r="W55" s="219"/>
      <c r="X55" s="219"/>
      <c r="Y55" s="219"/>
    </row>
    <row r="56" spans="1:25">
      <c r="A56" s="221" t="s">
        <v>2621</v>
      </c>
      <c r="B56" s="222" t="s">
        <v>1302</v>
      </c>
      <c r="C56" s="222" t="s">
        <v>2715</v>
      </c>
      <c r="D56" s="222" t="s">
        <v>1302</v>
      </c>
      <c r="E56" s="222" t="s">
        <v>1302</v>
      </c>
      <c r="F56" s="222" t="s">
        <v>1302</v>
      </c>
      <c r="G56" s="222" t="s">
        <v>1302</v>
      </c>
      <c r="H56" s="222" t="s">
        <v>1302</v>
      </c>
      <c r="I56" s="222" t="s">
        <v>1302</v>
      </c>
      <c r="J56" s="222" t="s">
        <v>1302</v>
      </c>
      <c r="K56" s="222" t="s">
        <v>1302</v>
      </c>
      <c r="L56" s="222" t="s">
        <v>1302</v>
      </c>
      <c r="M56" s="222" t="s">
        <v>1302</v>
      </c>
      <c r="N56" s="222" t="s">
        <v>1302</v>
      </c>
      <c r="O56" s="222" t="s">
        <v>1302</v>
      </c>
      <c r="P56" s="222" t="s">
        <v>1302</v>
      </c>
      <c r="Q56" s="222" t="s">
        <v>1302</v>
      </c>
      <c r="R56" s="222" t="s">
        <v>1302</v>
      </c>
      <c r="S56" s="222" t="s">
        <v>1302</v>
      </c>
      <c r="T56" s="222" t="s">
        <v>1302</v>
      </c>
      <c r="U56" s="222" t="s">
        <v>1302</v>
      </c>
      <c r="V56" s="222" t="s">
        <v>1302</v>
      </c>
      <c r="W56" s="222" t="s">
        <v>1302</v>
      </c>
      <c r="X56" s="222" t="s">
        <v>1302</v>
      </c>
      <c r="Y56" s="222" t="s">
        <v>2622</v>
      </c>
    </row>
    <row r="57" spans="1:25">
      <c r="A57" s="221" t="s">
        <v>2623</v>
      </c>
      <c r="B57" s="222" t="s">
        <v>2716</v>
      </c>
      <c r="C57" s="222" t="s">
        <v>2717</v>
      </c>
      <c r="D57" s="222" t="s">
        <v>2718</v>
      </c>
      <c r="E57" s="222" t="s">
        <v>2718</v>
      </c>
      <c r="F57" s="222" t="s">
        <v>2718</v>
      </c>
      <c r="G57" s="222" t="s">
        <v>2718</v>
      </c>
      <c r="H57" s="222" t="s">
        <v>2718</v>
      </c>
      <c r="I57" s="222" t="s">
        <v>2718</v>
      </c>
      <c r="J57" s="222" t="s">
        <v>2718</v>
      </c>
      <c r="K57" s="222" t="s">
        <v>2716</v>
      </c>
      <c r="L57" s="222" t="s">
        <v>2716</v>
      </c>
      <c r="M57" s="222" t="s">
        <v>2716</v>
      </c>
      <c r="N57" s="222" t="s">
        <v>2716</v>
      </c>
      <c r="O57" s="222" t="s">
        <v>2716</v>
      </c>
      <c r="P57" s="222" t="s">
        <v>2716</v>
      </c>
      <c r="Q57" s="222" t="s">
        <v>2716</v>
      </c>
      <c r="R57" s="222" t="s">
        <v>2716</v>
      </c>
      <c r="S57" s="222" t="s">
        <v>2716</v>
      </c>
      <c r="T57" s="222" t="s">
        <v>2716</v>
      </c>
      <c r="U57" s="222" t="s">
        <v>2716</v>
      </c>
      <c r="V57" s="222" t="s">
        <v>2716</v>
      </c>
      <c r="W57" s="222" t="s">
        <v>2716</v>
      </c>
      <c r="X57" s="222" t="s">
        <v>2716</v>
      </c>
      <c r="Y57" s="222" t="s">
        <v>2625</v>
      </c>
    </row>
    <row r="58" spans="1:25">
      <c r="A58" s="224" t="s">
        <v>1144</v>
      </c>
      <c r="B58" s="219"/>
      <c r="C58" s="219"/>
      <c r="D58" s="219"/>
      <c r="E58" s="219"/>
      <c r="F58" s="219"/>
      <c r="G58" s="219"/>
      <c r="H58" s="219"/>
      <c r="I58" s="219"/>
      <c r="J58" s="219"/>
      <c r="K58" s="219"/>
      <c r="L58" s="219"/>
      <c r="M58" s="219"/>
      <c r="N58" s="219"/>
      <c r="O58" s="219"/>
      <c r="P58" s="219"/>
      <c r="Q58" s="219"/>
      <c r="R58" s="219"/>
      <c r="S58" s="219"/>
      <c r="T58" s="219"/>
      <c r="U58" s="219"/>
      <c r="V58" s="219"/>
      <c r="W58" s="219"/>
      <c r="X58" s="219"/>
      <c r="Y58" s="219"/>
    </row>
    <row r="59" spans="1:25" ht="52">
      <c r="A59" s="221" t="s">
        <v>1594</v>
      </c>
      <c r="B59" s="223" t="s">
        <v>2719</v>
      </c>
      <c r="C59" s="222" t="s">
        <v>2720</v>
      </c>
      <c r="D59" s="223" t="s">
        <v>2721</v>
      </c>
      <c r="E59" s="223" t="s">
        <v>2722</v>
      </c>
      <c r="F59" s="223" t="s">
        <v>2723</v>
      </c>
      <c r="G59" s="222" t="s">
        <v>2724</v>
      </c>
      <c r="H59" s="223" t="s">
        <v>2722</v>
      </c>
      <c r="I59" s="223" t="s">
        <v>2723</v>
      </c>
      <c r="J59" s="223" t="s">
        <v>2720</v>
      </c>
      <c r="K59" s="222" t="s">
        <v>2720</v>
      </c>
      <c r="L59" s="222" t="s">
        <v>2725</v>
      </c>
      <c r="M59" s="222" t="s">
        <v>2726</v>
      </c>
      <c r="N59" s="222" t="s">
        <v>2726</v>
      </c>
      <c r="O59" s="222" t="s">
        <v>2725</v>
      </c>
      <c r="P59" s="222" t="s">
        <v>2726</v>
      </c>
      <c r="Q59" s="222" t="s">
        <v>2726</v>
      </c>
      <c r="R59" s="233" t="s">
        <v>2727</v>
      </c>
      <c r="S59" s="222" t="s">
        <v>2719</v>
      </c>
      <c r="T59" s="222" t="s">
        <v>2725</v>
      </c>
      <c r="U59" s="222" t="s">
        <v>2719</v>
      </c>
      <c r="V59" s="222" t="s">
        <v>2720</v>
      </c>
      <c r="W59" s="222" t="s">
        <v>2719</v>
      </c>
      <c r="X59" s="222" t="s">
        <v>2726</v>
      </c>
      <c r="Y59" s="223" t="s">
        <v>2728</v>
      </c>
    </row>
    <row r="60" spans="1:25">
      <c r="A60" s="221" t="s">
        <v>2621</v>
      </c>
      <c r="B60" s="222" t="s">
        <v>2729</v>
      </c>
      <c r="C60" s="229" t="s">
        <v>2730</v>
      </c>
      <c r="D60" s="222" t="s">
        <v>2729</v>
      </c>
      <c r="E60" s="222" t="s">
        <v>2729</v>
      </c>
      <c r="F60" s="222" t="s">
        <v>2731</v>
      </c>
      <c r="G60" s="222" t="s">
        <v>2729</v>
      </c>
      <c r="H60" s="222" t="s">
        <v>2729</v>
      </c>
      <c r="I60" s="222" t="s">
        <v>2729</v>
      </c>
      <c r="J60" s="222" t="s">
        <v>2729</v>
      </c>
      <c r="K60" s="222" t="s">
        <v>1389</v>
      </c>
      <c r="L60" s="222" t="s">
        <v>2729</v>
      </c>
      <c r="M60" s="222" t="s">
        <v>2729</v>
      </c>
      <c r="N60" s="222" t="s">
        <v>2729</v>
      </c>
      <c r="O60" s="222" t="s">
        <v>2729</v>
      </c>
      <c r="P60" s="222" t="s">
        <v>2729</v>
      </c>
      <c r="Q60" s="222" t="s">
        <v>2729</v>
      </c>
      <c r="R60" s="222" t="s">
        <v>2729</v>
      </c>
      <c r="S60" s="222" t="s">
        <v>2729</v>
      </c>
      <c r="T60" s="222" t="s">
        <v>2729</v>
      </c>
      <c r="U60" s="222" t="s">
        <v>2729</v>
      </c>
      <c r="V60" s="222" t="s">
        <v>2729</v>
      </c>
      <c r="W60" s="222" t="s">
        <v>2729</v>
      </c>
      <c r="X60" s="222" t="s">
        <v>2729</v>
      </c>
      <c r="Y60" s="222" t="s">
        <v>2628</v>
      </c>
    </row>
    <row r="61" spans="1:25">
      <c r="A61" s="221" t="s">
        <v>2623</v>
      </c>
      <c r="B61" s="222" t="s">
        <v>2628</v>
      </c>
      <c r="C61" s="229" t="s">
        <v>2732</v>
      </c>
      <c r="D61" s="222" t="s">
        <v>2733</v>
      </c>
      <c r="E61" s="222" t="s">
        <v>2733</v>
      </c>
      <c r="F61" s="222" t="s">
        <v>2733</v>
      </c>
      <c r="G61" s="222" t="s">
        <v>2733</v>
      </c>
      <c r="H61" s="222" t="s">
        <v>2733</v>
      </c>
      <c r="I61" s="222" t="s">
        <v>2733</v>
      </c>
      <c r="J61" s="222" t="s">
        <v>2733</v>
      </c>
      <c r="K61" s="222" t="s">
        <v>2734</v>
      </c>
      <c r="L61" s="222" t="s">
        <v>2628</v>
      </c>
      <c r="M61" s="222" t="s">
        <v>2628</v>
      </c>
      <c r="N61" s="222" t="s">
        <v>2628</v>
      </c>
      <c r="O61" s="222" t="s">
        <v>2628</v>
      </c>
      <c r="P61" s="222" t="s">
        <v>2628</v>
      </c>
      <c r="Q61" s="222" t="s">
        <v>2628</v>
      </c>
      <c r="R61" s="222" t="s">
        <v>2628</v>
      </c>
      <c r="S61" s="222" t="s">
        <v>2628</v>
      </c>
      <c r="T61" s="222" t="s">
        <v>2628</v>
      </c>
      <c r="U61" s="222" t="s">
        <v>2628</v>
      </c>
      <c r="V61" s="222" t="s">
        <v>2628</v>
      </c>
      <c r="W61" s="222" t="s">
        <v>2628</v>
      </c>
      <c r="X61" s="222" t="s">
        <v>2628</v>
      </c>
      <c r="Y61" s="222" t="s">
        <v>2630</v>
      </c>
    </row>
    <row r="62" spans="1:25">
      <c r="A62" s="224" t="s">
        <v>2631</v>
      </c>
      <c r="B62" s="222">
        <v>251</v>
      </c>
      <c r="C62" s="222">
        <v>245</v>
      </c>
      <c r="D62" s="222">
        <v>251</v>
      </c>
      <c r="E62" s="222">
        <v>251</v>
      </c>
      <c r="F62" s="222">
        <v>251</v>
      </c>
      <c r="G62" s="222">
        <v>251</v>
      </c>
      <c r="H62" s="222">
        <v>251</v>
      </c>
      <c r="I62" s="222">
        <v>251</v>
      </c>
      <c r="J62" s="222">
        <v>260</v>
      </c>
      <c r="K62" s="222">
        <v>246</v>
      </c>
      <c r="L62" s="222">
        <v>246</v>
      </c>
      <c r="M62" s="222">
        <v>246</v>
      </c>
      <c r="N62" s="222">
        <v>246</v>
      </c>
      <c r="O62" s="222">
        <v>246</v>
      </c>
      <c r="P62" s="222">
        <v>246</v>
      </c>
      <c r="Q62" s="222">
        <v>246</v>
      </c>
      <c r="R62" s="222">
        <v>251</v>
      </c>
      <c r="S62" s="222">
        <v>251</v>
      </c>
      <c r="T62" s="222">
        <v>251</v>
      </c>
      <c r="U62" s="222">
        <v>251</v>
      </c>
      <c r="V62" s="222">
        <v>251</v>
      </c>
      <c r="W62" s="222">
        <v>251</v>
      </c>
      <c r="X62" s="222">
        <v>251</v>
      </c>
      <c r="Y62" s="220">
        <v>233</v>
      </c>
    </row>
    <row r="63" spans="1:25">
      <c r="A63" s="224" t="s">
        <v>2632</v>
      </c>
      <c r="B63" s="222">
        <v>19</v>
      </c>
      <c r="C63" s="229">
        <v>20</v>
      </c>
      <c r="D63" s="222">
        <v>19</v>
      </c>
      <c r="E63" s="222">
        <v>19</v>
      </c>
      <c r="F63" s="222">
        <v>19</v>
      </c>
      <c r="G63" s="222">
        <v>19</v>
      </c>
      <c r="H63" s="222">
        <v>19</v>
      </c>
      <c r="I63" s="222">
        <v>19</v>
      </c>
      <c r="J63" s="222">
        <v>19</v>
      </c>
      <c r="K63" s="222">
        <v>19</v>
      </c>
      <c r="L63" s="222">
        <v>19</v>
      </c>
      <c r="M63" s="222">
        <v>19</v>
      </c>
      <c r="N63" s="222">
        <v>19</v>
      </c>
      <c r="O63" s="222">
        <v>19</v>
      </c>
      <c r="P63" s="222">
        <v>19</v>
      </c>
      <c r="Q63" s="222">
        <v>19</v>
      </c>
      <c r="R63" s="222">
        <v>19</v>
      </c>
      <c r="S63" s="222">
        <v>19</v>
      </c>
      <c r="T63" s="222">
        <v>19</v>
      </c>
      <c r="U63" s="222">
        <v>19</v>
      </c>
      <c r="V63" s="222">
        <v>19</v>
      </c>
      <c r="W63" s="222">
        <v>19</v>
      </c>
      <c r="X63" s="222">
        <v>19</v>
      </c>
      <c r="Y63" s="220">
        <v>24</v>
      </c>
    </row>
    <row r="64" spans="1:25" ht="52">
      <c r="A64" s="224" t="s">
        <v>2633</v>
      </c>
      <c r="B64" s="223" t="s">
        <v>2735</v>
      </c>
      <c r="C64" s="223" t="s">
        <v>2736</v>
      </c>
      <c r="D64" s="223"/>
      <c r="E64" s="223" t="s">
        <v>2737</v>
      </c>
      <c r="F64" s="223"/>
      <c r="G64" s="223" t="s">
        <v>2738</v>
      </c>
      <c r="H64" s="223" t="s">
        <v>1387</v>
      </c>
      <c r="I64" s="223"/>
      <c r="J64" s="223" t="s">
        <v>2738</v>
      </c>
      <c r="K64" s="223" t="s">
        <v>2739</v>
      </c>
      <c r="L64" s="223" t="s">
        <v>2740</v>
      </c>
      <c r="M64" s="223" t="s">
        <v>2740</v>
      </c>
      <c r="N64" s="223" t="s">
        <v>2741</v>
      </c>
      <c r="O64" s="223" t="s">
        <v>2742</v>
      </c>
      <c r="P64" s="223" t="s">
        <v>2743</v>
      </c>
      <c r="Q64" s="223" t="s">
        <v>2744</v>
      </c>
      <c r="R64" s="223" t="s">
        <v>2745</v>
      </c>
      <c r="S64" s="223" t="s">
        <v>2746</v>
      </c>
      <c r="T64" s="223" t="s">
        <v>2746</v>
      </c>
      <c r="U64" s="223" t="s">
        <v>2746</v>
      </c>
      <c r="V64" s="223" t="s">
        <v>2747</v>
      </c>
      <c r="W64" s="223" t="s">
        <v>2748</v>
      </c>
      <c r="X64" s="223" t="s">
        <v>2748</v>
      </c>
      <c r="Y64" s="223" t="s">
        <v>2749</v>
      </c>
    </row>
    <row r="65" spans="1:25" ht="91">
      <c r="A65" s="234" t="s">
        <v>2644</v>
      </c>
      <c r="B65" s="223" t="s">
        <v>2750</v>
      </c>
      <c r="C65" s="230" t="s">
        <v>2751</v>
      </c>
      <c r="D65" s="223" t="s">
        <v>2752</v>
      </c>
      <c r="E65" s="223" t="s">
        <v>2752</v>
      </c>
      <c r="F65" s="223" t="s">
        <v>2752</v>
      </c>
      <c r="G65" s="223" t="s">
        <v>2753</v>
      </c>
      <c r="H65" s="223" t="s">
        <v>2754</v>
      </c>
      <c r="I65" s="223" t="s">
        <v>2754</v>
      </c>
      <c r="J65" s="223" t="s">
        <v>2755</v>
      </c>
      <c r="Q65" s="223" t="s">
        <v>2756</v>
      </c>
      <c r="V65" s="223" t="s">
        <v>906</v>
      </c>
      <c r="Y65" s="223" t="s">
        <v>2757</v>
      </c>
    </row>
    <row r="66" spans="1:25" ht="26">
      <c r="A66" s="222" t="s">
        <v>2646</v>
      </c>
      <c r="Y66" s="235" t="s">
        <v>2758</v>
      </c>
    </row>
  </sheetData>
  <printOptions gridLines="1" gridLinesSet="0"/>
  <pageMargins left="0" right="0" top="0.98425196850393704" bottom="1.18" header="0.39370078740157483" footer="0.39370078740157483"/>
  <headerFooter>
    <oddHeader>&amp;LGUZZI'STORY&amp;R&amp;"Avant Garde,Gras"&amp;9Mise à jour du &amp;D à &amp;T</oddHeader>
    <oddFooter>&amp;C&amp;"Avant Garde,Gras"&amp;P/&amp;N&amp;R&amp;F/&amp;A</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F66"/>
  <sheetViews>
    <sheetView zoomScale="125" zoomScaleNormal="125" zoomScalePageLayoutView="125" workbookViewId="0">
      <pane xSplit="1" ySplit="3" topLeftCell="B4" activePane="bottomRight" state="frozenSplit"/>
      <selection activeCell="F63" sqref="F63"/>
      <selection pane="topRight" activeCell="F63" sqref="F63"/>
      <selection pane="bottomLeft" activeCell="F63" sqref="F63"/>
      <selection pane="bottomRight"/>
    </sheetView>
  </sheetViews>
  <sheetFormatPr baseColWidth="10" defaultColWidth="15" defaultRowHeight="13" x14ac:dyDescent="0"/>
  <cols>
    <col min="1" max="1" width="30.33203125" style="220" customWidth="1"/>
    <col min="2" max="2" width="29.5" style="222" customWidth="1"/>
    <col min="3" max="3" width="28.33203125" style="222" bestFit="1" customWidth="1"/>
    <col min="4" max="5" width="32.6640625" style="222" customWidth="1"/>
    <col min="6" max="6" width="28.33203125" style="220" bestFit="1" customWidth="1"/>
    <col min="7" max="16384" width="15" style="220"/>
  </cols>
  <sheetData>
    <row r="1" spans="1:6">
      <c r="A1" s="237" t="s">
        <v>2811</v>
      </c>
    </row>
    <row r="2" spans="1:6" s="214" customFormat="1">
      <c r="A2" s="211" t="s">
        <v>2544</v>
      </c>
      <c r="B2" s="212">
        <v>2003</v>
      </c>
      <c r="C2" s="212" t="s">
        <v>2545</v>
      </c>
      <c r="D2" s="212">
        <v>2002</v>
      </c>
      <c r="E2" s="212">
        <v>2003</v>
      </c>
      <c r="F2" s="212">
        <v>2004</v>
      </c>
    </row>
    <row r="3" spans="1:6" s="214" customFormat="1" ht="26">
      <c r="A3" s="236" t="s">
        <v>1287</v>
      </c>
      <c r="B3" s="216" t="s">
        <v>2759</v>
      </c>
      <c r="C3" s="228" t="s">
        <v>2760</v>
      </c>
      <c r="D3" s="228" t="s">
        <v>2760</v>
      </c>
      <c r="E3" s="228" t="s">
        <v>2760</v>
      </c>
      <c r="F3" s="228" t="s">
        <v>2761</v>
      </c>
    </row>
    <row r="4" spans="1:6">
      <c r="A4" s="218" t="s">
        <v>1023</v>
      </c>
      <c r="B4" s="219"/>
      <c r="C4" s="219"/>
      <c r="D4" s="219"/>
      <c r="E4" s="219"/>
      <c r="F4" s="219"/>
    </row>
    <row r="5" spans="1:6">
      <c r="A5" s="221" t="s">
        <v>1594</v>
      </c>
      <c r="B5" s="222" t="s">
        <v>2559</v>
      </c>
      <c r="C5" s="222" t="s">
        <v>2559</v>
      </c>
      <c r="D5" s="222" t="s">
        <v>2559</v>
      </c>
      <c r="E5" s="222" t="s">
        <v>2559</v>
      </c>
      <c r="F5" s="222" t="s">
        <v>2559</v>
      </c>
    </row>
    <row r="6" spans="1:6">
      <c r="A6" s="221" t="s">
        <v>2560</v>
      </c>
      <c r="B6" s="222">
        <v>744</v>
      </c>
      <c r="C6" s="222">
        <v>744</v>
      </c>
      <c r="D6" s="222">
        <v>744</v>
      </c>
      <c r="E6" s="222">
        <v>744</v>
      </c>
      <c r="F6" s="222">
        <v>744</v>
      </c>
    </row>
    <row r="7" spans="1:6" ht="26">
      <c r="A7" s="221" t="s">
        <v>2561</v>
      </c>
      <c r="B7" s="223" t="s">
        <v>2762</v>
      </c>
      <c r="C7" s="223" t="s">
        <v>2763</v>
      </c>
      <c r="D7" s="223">
        <v>2</v>
      </c>
      <c r="E7" s="223">
        <v>2</v>
      </c>
      <c r="F7" s="223">
        <v>2</v>
      </c>
    </row>
    <row r="8" spans="1:6">
      <c r="A8" s="221" t="s">
        <v>1206</v>
      </c>
      <c r="B8" s="222" t="s">
        <v>2562</v>
      </c>
      <c r="C8" s="222" t="s">
        <v>2562</v>
      </c>
      <c r="D8" s="222" t="s">
        <v>2562</v>
      </c>
      <c r="E8" s="222" t="s">
        <v>2562</v>
      </c>
      <c r="F8" s="222" t="s">
        <v>2562</v>
      </c>
    </row>
    <row r="9" spans="1:6">
      <c r="A9" s="221" t="s">
        <v>2563</v>
      </c>
      <c r="B9" s="222">
        <v>2</v>
      </c>
      <c r="C9" s="222">
        <v>2</v>
      </c>
      <c r="D9" s="222">
        <v>2</v>
      </c>
      <c r="E9" s="222">
        <v>2</v>
      </c>
      <c r="F9" s="222">
        <v>2</v>
      </c>
    </row>
    <row r="10" spans="1:6">
      <c r="A10" s="221" t="s">
        <v>2564</v>
      </c>
      <c r="B10" s="222" t="s">
        <v>1977</v>
      </c>
      <c r="D10" s="222" t="s">
        <v>1977</v>
      </c>
      <c r="E10" s="222" t="s">
        <v>1977</v>
      </c>
      <c r="F10" s="222" t="s">
        <v>1977</v>
      </c>
    </row>
    <row r="11" spans="1:6">
      <c r="A11" s="221" t="s">
        <v>2565</v>
      </c>
      <c r="B11" s="222" t="s">
        <v>2566</v>
      </c>
      <c r="C11" s="222" t="s">
        <v>2566</v>
      </c>
      <c r="D11" s="222" t="s">
        <v>2566</v>
      </c>
      <c r="E11" s="222" t="s">
        <v>2566</v>
      </c>
      <c r="F11" s="222" t="s">
        <v>2566</v>
      </c>
    </row>
    <row r="12" spans="1:6">
      <c r="A12" s="221" t="s">
        <v>2567</v>
      </c>
      <c r="B12" s="222" t="s">
        <v>2764</v>
      </c>
      <c r="D12" s="222" t="s">
        <v>2765</v>
      </c>
      <c r="E12" s="222" t="s">
        <v>2766</v>
      </c>
      <c r="F12" s="222" t="s">
        <v>2764</v>
      </c>
    </row>
    <row r="13" spans="1:6">
      <c r="A13" s="221" t="s">
        <v>2570</v>
      </c>
      <c r="B13" s="222" t="s">
        <v>2767</v>
      </c>
      <c r="D13" s="222" t="s">
        <v>2768</v>
      </c>
      <c r="E13" s="222" t="s">
        <v>2769</v>
      </c>
      <c r="F13" s="222" t="s">
        <v>2767</v>
      </c>
    </row>
    <row r="14" spans="1:6">
      <c r="A14" s="221" t="s">
        <v>2573</v>
      </c>
      <c r="B14" s="222" t="s">
        <v>1780</v>
      </c>
      <c r="D14" s="222" t="s">
        <v>1780</v>
      </c>
      <c r="E14" s="222" t="s">
        <v>1780</v>
      </c>
      <c r="F14" s="222" t="s">
        <v>1780</v>
      </c>
    </row>
    <row r="15" spans="1:6" ht="26">
      <c r="A15" s="221" t="s">
        <v>1467</v>
      </c>
      <c r="B15" s="223" t="s">
        <v>2770</v>
      </c>
      <c r="D15" s="223" t="s">
        <v>2771</v>
      </c>
      <c r="E15" s="223" t="s">
        <v>2771</v>
      </c>
      <c r="F15" s="223" t="s">
        <v>2770</v>
      </c>
    </row>
    <row r="16" spans="1:6" ht="26">
      <c r="A16" s="221" t="s">
        <v>846</v>
      </c>
      <c r="B16" s="223" t="s">
        <v>2576</v>
      </c>
      <c r="D16" s="223" t="s">
        <v>2772</v>
      </c>
      <c r="E16" s="223" t="s">
        <v>2773</v>
      </c>
      <c r="F16" s="223" t="s">
        <v>2576</v>
      </c>
    </row>
    <row r="17" spans="1:6">
      <c r="A17" s="221" t="s">
        <v>2577</v>
      </c>
      <c r="B17" s="223" t="s">
        <v>2578</v>
      </c>
      <c r="D17" s="223"/>
      <c r="E17" s="223" t="s">
        <v>2774</v>
      </c>
      <c r="F17" s="223" t="s">
        <v>2578</v>
      </c>
    </row>
    <row r="18" spans="1:6">
      <c r="A18" s="224" t="s">
        <v>2579</v>
      </c>
      <c r="B18" s="219"/>
      <c r="C18" s="219"/>
      <c r="D18" s="219"/>
      <c r="E18" s="219"/>
      <c r="F18" s="219"/>
    </row>
    <row r="19" spans="1:6">
      <c r="A19" s="221" t="s">
        <v>2580</v>
      </c>
      <c r="B19" s="222" t="s">
        <v>2582</v>
      </c>
      <c r="D19" s="222" t="s">
        <v>2581</v>
      </c>
      <c r="E19" s="222" t="s">
        <v>2581</v>
      </c>
      <c r="F19" s="222" t="s">
        <v>2582</v>
      </c>
    </row>
    <row r="20" spans="1:6">
      <c r="A20" s="221" t="s">
        <v>2583</v>
      </c>
      <c r="B20" s="222">
        <v>5</v>
      </c>
      <c r="C20" s="222">
        <v>5</v>
      </c>
      <c r="D20" s="222">
        <v>5</v>
      </c>
      <c r="E20" s="222">
        <v>5</v>
      </c>
      <c r="F20" s="222">
        <v>5</v>
      </c>
    </row>
    <row r="21" spans="1:6" ht="39">
      <c r="A21" s="221" t="s">
        <v>995</v>
      </c>
      <c r="B21" s="223" t="s">
        <v>2775</v>
      </c>
      <c r="C21" s="223" t="s">
        <v>2685</v>
      </c>
      <c r="D21" s="223" t="s">
        <v>2776</v>
      </c>
      <c r="E21" s="223" t="s">
        <v>2776</v>
      </c>
      <c r="F21" s="223" t="s">
        <v>2776</v>
      </c>
    </row>
    <row r="22" spans="1:6">
      <c r="A22" s="221" t="s">
        <v>2587</v>
      </c>
      <c r="B22" s="222" t="s">
        <v>2777</v>
      </c>
      <c r="C22" s="222" t="s">
        <v>2778</v>
      </c>
      <c r="D22" s="222" t="s">
        <v>2778</v>
      </c>
      <c r="E22" s="222" t="s">
        <v>2778</v>
      </c>
      <c r="F22" s="222" t="s">
        <v>2777</v>
      </c>
    </row>
    <row r="23" spans="1:6">
      <c r="A23" s="224" t="s">
        <v>1201</v>
      </c>
      <c r="B23" s="219"/>
      <c r="C23" s="219"/>
      <c r="D23" s="219"/>
      <c r="E23" s="219"/>
      <c r="F23" s="219"/>
    </row>
    <row r="24" spans="1:6" ht="25" customHeight="1">
      <c r="A24" s="225" t="s">
        <v>1594</v>
      </c>
      <c r="B24" s="223" t="s">
        <v>2779</v>
      </c>
      <c r="C24" s="223" t="s">
        <v>2779</v>
      </c>
      <c r="D24" s="223" t="s">
        <v>2779</v>
      </c>
      <c r="E24" s="223" t="s">
        <v>2779</v>
      </c>
      <c r="F24" s="223" t="s">
        <v>2779</v>
      </c>
    </row>
    <row r="25" spans="1:6">
      <c r="A25" s="225" t="s">
        <v>2591</v>
      </c>
      <c r="B25" s="222" t="s">
        <v>2780</v>
      </c>
      <c r="D25" s="222" t="s">
        <v>2690</v>
      </c>
      <c r="E25" s="222" t="s">
        <v>2690</v>
      </c>
      <c r="F25" s="222" t="s">
        <v>2690</v>
      </c>
    </row>
    <row r="26" spans="1:6">
      <c r="A26" s="225" t="s">
        <v>2593</v>
      </c>
      <c r="B26" s="222">
        <v>1449</v>
      </c>
      <c r="D26" s="222">
        <v>1482</v>
      </c>
      <c r="E26" s="222">
        <v>1482</v>
      </c>
      <c r="F26" s="222">
        <v>1467</v>
      </c>
    </row>
    <row r="27" spans="1:6">
      <c r="A27" s="225" t="s">
        <v>2594</v>
      </c>
      <c r="B27" s="222">
        <v>2190</v>
      </c>
      <c r="D27" s="222">
        <v>2205</v>
      </c>
      <c r="E27" s="222">
        <v>2205</v>
      </c>
      <c r="F27" s="222">
        <v>2166</v>
      </c>
    </row>
    <row r="28" spans="1:6">
      <c r="A28" s="225" t="s">
        <v>2595</v>
      </c>
      <c r="B28" s="222">
        <v>730</v>
      </c>
      <c r="D28" s="222">
        <v>875</v>
      </c>
      <c r="E28" s="222">
        <v>875</v>
      </c>
      <c r="F28" s="222">
        <v>805</v>
      </c>
    </row>
    <row r="29" spans="1:6">
      <c r="A29" s="225" t="s">
        <v>2596</v>
      </c>
      <c r="B29" s="222">
        <v>1175</v>
      </c>
      <c r="D29" s="222">
        <v>1180</v>
      </c>
      <c r="E29" s="222">
        <v>1180</v>
      </c>
      <c r="F29" s="222">
        <v>1068</v>
      </c>
    </row>
    <row r="30" spans="1:6" ht="26">
      <c r="A30" s="225" t="s">
        <v>2597</v>
      </c>
      <c r="B30" s="223" t="s">
        <v>2781</v>
      </c>
      <c r="D30" s="222">
        <v>770</v>
      </c>
      <c r="E30" s="222">
        <v>770</v>
      </c>
      <c r="F30" s="222">
        <v>760</v>
      </c>
    </row>
    <row r="31" spans="1:6">
      <c r="A31" s="224" t="s">
        <v>2598</v>
      </c>
      <c r="B31" s="219"/>
      <c r="C31" s="219"/>
      <c r="D31" s="219"/>
      <c r="E31" s="219"/>
      <c r="F31" s="219"/>
    </row>
    <row r="32" spans="1:6">
      <c r="A32" s="225" t="s">
        <v>982</v>
      </c>
      <c r="B32" s="222" t="s">
        <v>1987</v>
      </c>
      <c r="D32" s="222" t="s">
        <v>2782</v>
      </c>
      <c r="E32" s="222" t="s">
        <v>2782</v>
      </c>
      <c r="F32" s="222" t="s">
        <v>2783</v>
      </c>
    </row>
    <row r="33" spans="1:6" ht="39">
      <c r="A33" s="225" t="s">
        <v>2599</v>
      </c>
      <c r="B33" s="222" t="s">
        <v>2784</v>
      </c>
      <c r="D33" s="223" t="s">
        <v>2785</v>
      </c>
      <c r="E33" s="222" t="s">
        <v>2786</v>
      </c>
      <c r="F33" s="222" t="s">
        <v>2786</v>
      </c>
    </row>
    <row r="34" spans="1:6">
      <c r="A34" s="224" t="s">
        <v>2601</v>
      </c>
      <c r="B34" s="219"/>
      <c r="C34" s="219"/>
      <c r="D34" s="219"/>
      <c r="E34" s="219"/>
      <c r="F34" s="219"/>
    </row>
    <row r="35" spans="1:6">
      <c r="A35" s="221" t="s">
        <v>1594</v>
      </c>
      <c r="B35" s="222" t="s">
        <v>2603</v>
      </c>
      <c r="C35" s="222" t="s">
        <v>2609</v>
      </c>
      <c r="D35" s="222" t="s">
        <v>2603</v>
      </c>
      <c r="E35" s="222" t="s">
        <v>2603</v>
      </c>
      <c r="F35" s="222" t="s">
        <v>2603</v>
      </c>
    </row>
    <row r="36" spans="1:6">
      <c r="A36" s="221" t="s">
        <v>2604</v>
      </c>
      <c r="B36" s="222">
        <v>1</v>
      </c>
      <c r="C36" s="222">
        <v>2</v>
      </c>
      <c r="D36" s="222">
        <v>1</v>
      </c>
      <c r="E36" s="222">
        <v>1</v>
      </c>
      <c r="F36" s="222">
        <v>1</v>
      </c>
    </row>
    <row r="37" spans="1:6">
      <c r="A37" s="221" t="s">
        <v>2605</v>
      </c>
      <c r="B37" s="222">
        <v>320</v>
      </c>
      <c r="C37" s="222">
        <v>270</v>
      </c>
      <c r="D37" s="222">
        <v>320</v>
      </c>
      <c r="E37" s="222">
        <v>320</v>
      </c>
      <c r="F37" s="222">
        <v>320</v>
      </c>
    </row>
    <row r="38" spans="1:6">
      <c r="A38" s="221" t="s">
        <v>2606</v>
      </c>
      <c r="B38" s="222" t="s">
        <v>2696</v>
      </c>
      <c r="D38" s="222" t="s">
        <v>2607</v>
      </c>
      <c r="F38" s="222" t="s">
        <v>2696</v>
      </c>
    </row>
    <row r="39" spans="1:6">
      <c r="A39" s="221" t="s">
        <v>1214</v>
      </c>
      <c r="B39" s="222">
        <v>4</v>
      </c>
      <c r="D39" s="222">
        <v>4</v>
      </c>
      <c r="E39" s="222">
        <v>4</v>
      </c>
      <c r="F39" s="222">
        <v>4</v>
      </c>
    </row>
    <row r="40" spans="1:6" ht="26" customHeight="1">
      <c r="A40" s="224" t="s">
        <v>2608</v>
      </c>
      <c r="B40" s="219"/>
      <c r="C40" s="219"/>
      <c r="D40" s="219"/>
      <c r="E40" s="219"/>
      <c r="F40" s="219"/>
    </row>
    <row r="41" spans="1:6">
      <c r="A41" s="221" t="s">
        <v>1594</v>
      </c>
      <c r="B41" s="222" t="s">
        <v>2787</v>
      </c>
      <c r="C41" s="222" t="s">
        <v>2609</v>
      </c>
      <c r="D41" s="222" t="s">
        <v>2609</v>
      </c>
      <c r="E41" s="222" t="s">
        <v>2609</v>
      </c>
      <c r="F41" s="222" t="s">
        <v>2609</v>
      </c>
    </row>
    <row r="42" spans="1:6">
      <c r="A42" s="221" t="s">
        <v>2604</v>
      </c>
      <c r="B42" s="222">
        <v>1</v>
      </c>
      <c r="C42" s="222">
        <v>1</v>
      </c>
      <c r="D42" s="222">
        <v>1</v>
      </c>
      <c r="E42" s="222">
        <v>1</v>
      </c>
      <c r="F42" s="222">
        <v>1</v>
      </c>
    </row>
    <row r="43" spans="1:6">
      <c r="A43" s="221" t="s">
        <v>2605</v>
      </c>
      <c r="B43" s="222">
        <v>260</v>
      </c>
      <c r="C43" s="222">
        <v>260</v>
      </c>
      <c r="D43" s="222">
        <v>260</v>
      </c>
      <c r="E43" s="222">
        <v>260</v>
      </c>
      <c r="F43" s="222">
        <v>260</v>
      </c>
    </row>
    <row r="44" spans="1:6">
      <c r="A44" s="221" t="s">
        <v>2606</v>
      </c>
      <c r="B44" s="222" t="s">
        <v>2696</v>
      </c>
      <c r="F44" s="222" t="s">
        <v>2696</v>
      </c>
    </row>
    <row r="45" spans="1:6">
      <c r="A45" s="221" t="s">
        <v>1214</v>
      </c>
      <c r="B45" s="222">
        <v>1</v>
      </c>
      <c r="D45" s="222">
        <v>2</v>
      </c>
      <c r="F45" s="222">
        <v>1</v>
      </c>
    </row>
    <row r="46" spans="1:6">
      <c r="A46" s="224" t="s">
        <v>966</v>
      </c>
      <c r="B46" s="219"/>
      <c r="C46" s="219"/>
      <c r="D46" s="219"/>
      <c r="E46" s="219"/>
      <c r="F46" s="219"/>
    </row>
    <row r="47" spans="1:6">
      <c r="A47" s="221" t="s">
        <v>1594</v>
      </c>
      <c r="B47" s="222" t="s">
        <v>1147</v>
      </c>
      <c r="D47" s="223" t="s">
        <v>1147</v>
      </c>
      <c r="E47" s="223" t="s">
        <v>1147</v>
      </c>
      <c r="F47" s="223" t="s">
        <v>1147</v>
      </c>
    </row>
    <row r="48" spans="1:6">
      <c r="A48" s="221" t="s">
        <v>2605</v>
      </c>
      <c r="B48" s="222">
        <v>40</v>
      </c>
      <c r="D48" s="222">
        <v>40</v>
      </c>
      <c r="E48" s="222">
        <v>40</v>
      </c>
      <c r="F48" s="222">
        <v>40</v>
      </c>
    </row>
    <row r="49" spans="1:6">
      <c r="A49" s="221" t="s">
        <v>2611</v>
      </c>
      <c r="B49" s="222">
        <v>130</v>
      </c>
      <c r="E49" s="222">
        <v>136</v>
      </c>
      <c r="F49" s="222">
        <v>138</v>
      </c>
    </row>
    <row r="50" spans="1:6">
      <c r="A50" s="221" t="s">
        <v>2612</v>
      </c>
      <c r="B50" s="222" t="s">
        <v>1344</v>
      </c>
      <c r="D50" s="222" t="s">
        <v>1344</v>
      </c>
      <c r="E50" s="222" t="s">
        <v>1344</v>
      </c>
      <c r="F50" s="222" t="s">
        <v>1344</v>
      </c>
    </row>
    <row r="51" spans="1:6">
      <c r="A51" s="224" t="s">
        <v>2614</v>
      </c>
      <c r="B51" s="219"/>
      <c r="C51" s="219"/>
      <c r="D51" s="219"/>
      <c r="E51" s="219"/>
      <c r="F51" s="219"/>
    </row>
    <row r="52" spans="1:6">
      <c r="A52" s="221" t="s">
        <v>1594</v>
      </c>
      <c r="B52" s="222" t="s">
        <v>2707</v>
      </c>
      <c r="C52" s="222" t="s">
        <v>2707</v>
      </c>
      <c r="D52" s="222" t="s">
        <v>2707</v>
      </c>
      <c r="E52" s="222" t="s">
        <v>2707</v>
      </c>
      <c r="F52" s="222" t="s">
        <v>2707</v>
      </c>
    </row>
    <row r="53" spans="1:6">
      <c r="A53" s="221" t="s">
        <v>2611</v>
      </c>
      <c r="B53" s="222" t="s">
        <v>2788</v>
      </c>
      <c r="E53" s="222">
        <v>75</v>
      </c>
      <c r="F53" s="222">
        <v>100</v>
      </c>
    </row>
    <row r="54" spans="1:6" ht="26">
      <c r="A54" s="221" t="s">
        <v>2612</v>
      </c>
      <c r="B54" s="223" t="s">
        <v>1754</v>
      </c>
      <c r="C54" s="222" t="s">
        <v>1067</v>
      </c>
      <c r="D54" s="223" t="s">
        <v>2789</v>
      </c>
      <c r="E54" s="222" t="s">
        <v>1754</v>
      </c>
      <c r="F54" s="222" t="s">
        <v>1754</v>
      </c>
    </row>
    <row r="55" spans="1:6">
      <c r="A55" s="224" t="s">
        <v>2620</v>
      </c>
      <c r="B55" s="219"/>
      <c r="C55" s="219"/>
      <c r="D55" s="219"/>
      <c r="E55" s="219"/>
      <c r="F55" s="219"/>
    </row>
    <row r="56" spans="1:6">
      <c r="A56" s="221" t="s">
        <v>2621</v>
      </c>
      <c r="B56" s="222" t="s">
        <v>2790</v>
      </c>
      <c r="C56" s="222" t="s">
        <v>2791</v>
      </c>
      <c r="D56" s="222" t="s">
        <v>2791</v>
      </c>
      <c r="E56" s="222" t="s">
        <v>2791</v>
      </c>
      <c r="F56" s="222" t="s">
        <v>2791</v>
      </c>
    </row>
    <row r="57" spans="1:6">
      <c r="A57" s="221" t="s">
        <v>2623</v>
      </c>
      <c r="B57" s="222" t="s">
        <v>2717</v>
      </c>
      <c r="C57" s="222" t="s">
        <v>2792</v>
      </c>
      <c r="D57" s="222" t="s">
        <v>2792</v>
      </c>
      <c r="E57" s="222" t="s">
        <v>2792</v>
      </c>
      <c r="F57" s="222" t="s">
        <v>2792</v>
      </c>
    </row>
    <row r="58" spans="1:6">
      <c r="A58" s="224" t="s">
        <v>1144</v>
      </c>
      <c r="B58" s="219"/>
      <c r="C58" s="219"/>
      <c r="D58" s="219"/>
      <c r="E58" s="219"/>
      <c r="F58" s="219"/>
    </row>
    <row r="59" spans="1:6" ht="26">
      <c r="A59" s="221" t="s">
        <v>1594</v>
      </c>
      <c r="B59" s="222" t="s">
        <v>2793</v>
      </c>
      <c r="C59" s="222" t="s">
        <v>2720</v>
      </c>
      <c r="D59" s="223" t="s">
        <v>2794</v>
      </c>
      <c r="E59" s="223" t="s">
        <v>2794</v>
      </c>
      <c r="F59" s="223" t="s">
        <v>2720</v>
      </c>
    </row>
    <row r="60" spans="1:6" ht="39">
      <c r="A60" s="221" t="s">
        <v>2621</v>
      </c>
      <c r="B60" s="222" t="s">
        <v>2795</v>
      </c>
      <c r="C60" s="222" t="s">
        <v>1389</v>
      </c>
      <c r="D60" s="223" t="s">
        <v>2796</v>
      </c>
      <c r="E60" s="222" t="s">
        <v>2797</v>
      </c>
      <c r="F60" s="222" t="s">
        <v>2731</v>
      </c>
    </row>
    <row r="61" spans="1:6">
      <c r="A61" s="221" t="s">
        <v>2623</v>
      </c>
      <c r="B61" s="222" t="s">
        <v>2628</v>
      </c>
      <c r="C61" s="222" t="s">
        <v>2798</v>
      </c>
      <c r="D61" s="222" t="s">
        <v>2799</v>
      </c>
      <c r="E61" s="222" t="s">
        <v>2799</v>
      </c>
      <c r="F61" s="222" t="s">
        <v>2799</v>
      </c>
    </row>
    <row r="62" spans="1:6" ht="26">
      <c r="A62" s="224" t="s">
        <v>2631</v>
      </c>
      <c r="B62" s="222">
        <v>182</v>
      </c>
      <c r="C62" s="222">
        <v>182</v>
      </c>
      <c r="D62" s="223" t="s">
        <v>2800</v>
      </c>
      <c r="E62" s="223" t="s">
        <v>2800</v>
      </c>
      <c r="F62" s="223">
        <v>184</v>
      </c>
    </row>
    <row r="63" spans="1:6">
      <c r="A63" s="224" t="s">
        <v>2632</v>
      </c>
      <c r="B63" s="222">
        <v>18</v>
      </c>
      <c r="D63" s="222">
        <v>14</v>
      </c>
      <c r="E63" s="222">
        <v>14</v>
      </c>
      <c r="F63" s="222">
        <v>14</v>
      </c>
    </row>
    <row r="64" spans="1:6" ht="104">
      <c r="A64" s="224" t="s">
        <v>2633</v>
      </c>
      <c r="B64" s="223" t="s">
        <v>2801</v>
      </c>
      <c r="C64" s="223" t="s">
        <v>2802</v>
      </c>
      <c r="D64" s="223" t="s">
        <v>2803</v>
      </c>
      <c r="E64" s="223" t="s">
        <v>2804</v>
      </c>
      <c r="F64" s="223" t="s">
        <v>2805</v>
      </c>
    </row>
    <row r="65" spans="1:6" ht="91">
      <c r="A65" s="234" t="s">
        <v>2644</v>
      </c>
      <c r="B65" s="223" t="s">
        <v>2806</v>
      </c>
      <c r="C65" s="223" t="s">
        <v>2807</v>
      </c>
      <c r="D65" s="223" t="s">
        <v>2808</v>
      </c>
      <c r="E65" s="223" t="s">
        <v>2809</v>
      </c>
      <c r="F65" s="223" t="s">
        <v>2810</v>
      </c>
    </row>
    <row r="66" spans="1:6" s="222" customFormat="1">
      <c r="A66" s="222" t="s">
        <v>2646</v>
      </c>
      <c r="F66" s="220"/>
    </row>
  </sheetData>
  <printOptions gridLines="1" gridLinesSet="0"/>
  <pageMargins left="0" right="0" top="0.59055118110236227" bottom="0.59055118110236227" header="0.39370078740157483" footer="0.39370078740157483"/>
  <headerFooter>
    <oddHeader>&amp;LGUZZI'STORY&amp;R&amp;"Avant Garde,Gras"&amp;9Mise à jour du &amp;D à &amp;T</oddHeader>
    <oddFooter>&amp;C&amp;"Avant Garde,Gras"&amp;P/&amp;N&amp;R&amp;F/&amp;A</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Petits Blocs</vt:lpstr>
      <vt:lpstr>Gros Blocs</vt:lpstr>
      <vt:lpstr>Liste</vt:lpstr>
      <vt:lpstr>Info MG - Sport</vt:lpstr>
      <vt:lpstr>Info MG - Route</vt:lpstr>
      <vt:lpstr>Info MG - 750</vt:lpstr>
    </vt:vector>
  </TitlesOfParts>
  <Company>PHOTOREFLEX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Balthazar</cp:lastModifiedBy>
  <cp:lastPrinted>2022-12-01T15:25:10Z</cp:lastPrinted>
  <dcterms:created xsi:type="dcterms:W3CDTF">2003-02-22T21:42:39Z</dcterms:created>
  <dcterms:modified xsi:type="dcterms:W3CDTF">2025-04-15T16:38:39Z</dcterms:modified>
</cp:coreProperties>
</file>